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ладенка Цветкова\OneDrive - SOU Vasil Levski - Roman\Работен плот\"/>
    </mc:Choice>
  </mc:AlternateContent>
  <xr:revisionPtr revIDLastSave="0" documentId="8_{AAB6BF6A-E730-4777-A942-53FA9BA75C42}" xr6:coauthVersionLast="47" xr6:coauthVersionMax="47" xr10:uidLastSave="{00000000-0000-0000-0000-000000000000}"/>
  <bookViews>
    <workbookView xWindow="12" yWindow="636" windowWidth="23028" windowHeight="12324" xr2:uid="{00000000-000D-0000-FFFF-FFFF00000000}"/>
  </bookViews>
  <sheets>
    <sheet name="Приложение 1" sheetId="2" r:id="rId1"/>
  </sheets>
  <definedNames>
    <definedName name="_xlnm._FilterDatabase" localSheetId="0" hidden="1">'Приложение 1'!$A$11:$R$102</definedName>
    <definedName name="_xlnm.Print_Area" localSheetId="0">'Приложение 1'!$A$1:$R$134</definedName>
    <definedName name="_xlnm.Print_Titles" localSheetId="0">'Приложение 1'!$7:$10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M14" i="2"/>
  <c r="O14" i="2"/>
  <c r="K18" i="2"/>
  <c r="M18" i="2"/>
  <c r="O18" i="2"/>
  <c r="K20" i="2"/>
  <c r="M20" i="2"/>
  <c r="O117" i="2" l="1"/>
  <c r="M117" i="2"/>
  <c r="K117" i="2"/>
  <c r="N114" i="2"/>
  <c r="M114" i="2"/>
  <c r="K114" i="2"/>
  <c r="O111" i="2"/>
  <c r="M111" i="2"/>
  <c r="K111" i="2"/>
  <c r="O107" i="2"/>
  <c r="M107" i="2"/>
  <c r="K107" i="2"/>
  <c r="O105" i="2"/>
  <c r="M105" i="2"/>
  <c r="K105" i="2"/>
  <c r="M100" i="2"/>
  <c r="K100" i="2"/>
  <c r="N97" i="2"/>
  <c r="M97" i="2"/>
  <c r="K97" i="2"/>
  <c r="O95" i="2"/>
  <c r="M95" i="2"/>
  <c r="K95" i="2"/>
  <c r="M92" i="2"/>
  <c r="K92" i="2"/>
  <c r="O90" i="2"/>
  <c r="M90" i="2"/>
  <c r="K90" i="2"/>
  <c r="N87" i="2"/>
  <c r="M87" i="2"/>
  <c r="K87" i="2"/>
  <c r="O84" i="2"/>
  <c r="M84" i="2"/>
  <c r="K84" i="2"/>
  <c r="O78" i="2"/>
  <c r="N78" i="2"/>
  <c r="M78" i="2"/>
  <c r="K78" i="2"/>
  <c r="M75" i="2"/>
  <c r="K75" i="2"/>
  <c r="K73" i="2"/>
  <c r="M73" i="2"/>
  <c r="M71" i="2"/>
  <c r="K71" i="2"/>
  <c r="K68" i="2"/>
  <c r="K65" i="2"/>
  <c r="O63" i="2"/>
  <c r="M63" i="2"/>
  <c r="K63" i="2"/>
  <c r="O59" i="2"/>
  <c r="M59" i="2"/>
  <c r="K59" i="2"/>
  <c r="M56" i="2"/>
  <c r="K56" i="2"/>
  <c r="O54" i="2"/>
  <c r="M54" i="2"/>
  <c r="K54" i="2"/>
  <c r="O51" i="2"/>
  <c r="M51" i="2"/>
  <c r="K51" i="2"/>
  <c r="O49" i="2"/>
  <c r="M49" i="2"/>
  <c r="K49" i="2"/>
  <c r="M43" i="2"/>
  <c r="K43" i="2"/>
  <c r="O39" i="2"/>
  <c r="M39" i="2"/>
  <c r="K39" i="2"/>
  <c r="O36" i="2"/>
  <c r="N36" i="2"/>
  <c r="M36" i="2"/>
  <c r="K36" i="2"/>
  <c r="O31" i="2"/>
  <c r="M31" i="2"/>
  <c r="K31" i="2"/>
  <c r="K25" i="2"/>
  <c r="K23" i="2"/>
  <c r="O25" i="2"/>
  <c r="M25" i="2"/>
  <c r="O23" i="2"/>
  <c r="N23" i="2"/>
  <c r="M23" i="2"/>
  <c r="O118" i="2" l="1"/>
  <c r="N118" i="2"/>
  <c r="K118" i="2"/>
  <c r="M65" i="2"/>
  <c r="M68" i="2"/>
  <c r="L67" i="2"/>
  <c r="M118" i="2" l="1"/>
</calcChain>
</file>

<file path=xl/sharedStrings.xml><?xml version="1.0" encoding="utf-8"?>
<sst xmlns="http://schemas.openxmlformats.org/spreadsheetml/2006/main" count="619" uniqueCount="192">
  <si>
    <t>Срок на обучение</t>
  </si>
  <si>
    <t>Брой паралелки</t>
  </si>
  <si>
    <t>Профилиращи предмети</t>
  </si>
  <si>
    <t>БЕЛ</t>
  </si>
  <si>
    <t>М</t>
  </si>
  <si>
    <t>първи предмет</t>
  </si>
  <si>
    <t>втори предмет</t>
  </si>
  <si>
    <t>Наименование на профила</t>
  </si>
  <si>
    <t>Код на професията</t>
  </si>
  <si>
    <t>Наименование на професията</t>
  </si>
  <si>
    <t>Наименование на специалността от професия</t>
  </si>
  <si>
    <t>Брой места</t>
  </si>
  <si>
    <t>Община</t>
  </si>
  <si>
    <t>Населено място</t>
  </si>
  <si>
    <t>Училище</t>
  </si>
  <si>
    <t>Бяла Слатина</t>
  </si>
  <si>
    <t>Конструиране, моделиране и технология на облекло от текстил</t>
  </si>
  <si>
    <t>III</t>
  </si>
  <si>
    <t>АЕ</t>
  </si>
  <si>
    <t>Готвач</t>
  </si>
  <si>
    <t>Производство на кулинарни изделия и напитки</t>
  </si>
  <si>
    <t>II</t>
  </si>
  <si>
    <t>БЗО</t>
  </si>
  <si>
    <t>ХООС</t>
  </si>
  <si>
    <t>Хлебар-сладкар</t>
  </si>
  <si>
    <t>Производство на хляб и хлебни изделия</t>
  </si>
  <si>
    <t>ПГО "Елисавета Багряна"</t>
  </si>
  <si>
    <t>Габаре</t>
  </si>
  <si>
    <t>СУ "Христо Ботев"</t>
  </si>
  <si>
    <t>Враца</t>
  </si>
  <si>
    <t>ППМГ "Акад. Иван Ценов"</t>
  </si>
  <si>
    <t>Математически Математика и информатика</t>
  </si>
  <si>
    <t>Математически  Математика и физика и астрономия</t>
  </si>
  <si>
    <t>Природни науки Биология и ЗО и Химия и ООС</t>
  </si>
  <si>
    <t>Приложен програмист</t>
  </si>
  <si>
    <t>Приложно програмиране</t>
  </si>
  <si>
    <t>Козлодуй</t>
  </si>
  <si>
    <t>Бутан</t>
  </si>
  <si>
    <t>СУ"Св. св. Кирил и Методий"</t>
  </si>
  <si>
    <t>Софтуерни и хардуерни науки</t>
  </si>
  <si>
    <t>ЧЕ</t>
  </si>
  <si>
    <t>Инф</t>
  </si>
  <si>
    <t>ИТ</t>
  </si>
  <si>
    <t>Организатор Интернет приложения</t>
  </si>
  <si>
    <t>Електронна търговия</t>
  </si>
  <si>
    <t>Техник-растениевъд</t>
  </si>
  <si>
    <t>Трайни насаждения</t>
  </si>
  <si>
    <t>ГИ</t>
  </si>
  <si>
    <t>ПАГ "Н.Й.Вапцаров"</t>
  </si>
  <si>
    <t>Икономическа информатика</t>
  </si>
  <si>
    <t>Техник на компютърни системи</t>
  </si>
  <si>
    <t>Компютърна техника и технологии</t>
  </si>
  <si>
    <t>Техник на селскостопанска техника</t>
  </si>
  <si>
    <t>Механизация на селското стопанство</t>
  </si>
  <si>
    <t>Спедитор-логистик</t>
  </si>
  <si>
    <t>Спедиция, транспортна и складова логистика</t>
  </si>
  <si>
    <t>Организатор по експлоатация на автомобилния транспорт</t>
  </si>
  <si>
    <t>Експлоатация на автомобилния транспорт</t>
  </si>
  <si>
    <t>СУ "Отец Паисий"</t>
  </si>
  <si>
    <t>Компютърен график</t>
  </si>
  <si>
    <t>Компютърна графика</t>
  </si>
  <si>
    <t>ІІІ</t>
  </si>
  <si>
    <t>Танцьор</t>
  </si>
  <si>
    <t>Български танци</t>
  </si>
  <si>
    <t>ИЦ</t>
  </si>
  <si>
    <t>ФИЛ</t>
  </si>
  <si>
    <t>Системен програмист</t>
  </si>
  <si>
    <t>Системно програмиране</t>
  </si>
  <si>
    <t>Техник по транспортна техника</t>
  </si>
  <si>
    <t>Автомобилна мехатроника</t>
  </si>
  <si>
    <t>Електротехник</t>
  </si>
  <si>
    <t>Електрообзавеждане на производството</t>
  </si>
  <si>
    <t>Машинен техник</t>
  </si>
  <si>
    <t>Икономист – информатик</t>
  </si>
  <si>
    <t>Строителство и архитектура</t>
  </si>
  <si>
    <t>Интериорен дизайн</t>
  </si>
  <si>
    <t xml:space="preserve">Приложно програмиране </t>
  </si>
  <si>
    <t>Предприемачески</t>
  </si>
  <si>
    <t>Предприемачество</t>
  </si>
  <si>
    <t xml:space="preserve"> ПГЯЕ "Игор Курчатов"</t>
  </si>
  <si>
    <t>Електроенергетика</t>
  </si>
  <si>
    <t>Техник на енергийни съоръжения и инсталации</t>
  </si>
  <si>
    <t>Ядрена енергетика</t>
  </si>
  <si>
    <t>Топлотехника - топлинна, климатична, вентилационна и хладилна</t>
  </si>
  <si>
    <t>Управление на радиоактивни отпадъци</t>
  </si>
  <si>
    <t>Криводол</t>
  </si>
  <si>
    <t>Оператор в дървообработването</t>
  </si>
  <si>
    <t xml:space="preserve">Производство на мебели </t>
  </si>
  <si>
    <t xml:space="preserve">Производство на кулинарни изделия и напитки </t>
  </si>
  <si>
    <t>Мездра</t>
  </si>
  <si>
    <t>СУ "Иван Вазов"</t>
  </si>
  <si>
    <t>Обществени науки</t>
  </si>
  <si>
    <t>Зверино</t>
  </si>
  <si>
    <t>СУ "Св. Кл. Охридски"</t>
  </si>
  <si>
    <t>Електрообзавеждане на железопътна техника</t>
  </si>
  <si>
    <t>Строителен техник</t>
  </si>
  <si>
    <t>Транспортно строителство</t>
  </si>
  <si>
    <t>Техник по железопътна техника</t>
  </si>
  <si>
    <t>Мизия</t>
  </si>
  <si>
    <t>ФА</t>
  </si>
  <si>
    <t>Оряхово</t>
  </si>
  <si>
    <t>Икономист-информатик</t>
  </si>
  <si>
    <t>Сътрудник социални дейности</t>
  </si>
  <si>
    <t>Социална работа с деца и семейства в риск</t>
  </si>
  <si>
    <t>Роман</t>
  </si>
  <si>
    <t xml:space="preserve">Роман </t>
  </si>
  <si>
    <t xml:space="preserve">Природни науки </t>
  </si>
  <si>
    <t>Хайредин</t>
  </si>
  <si>
    <t>СУ "Васил Воденичарски"</t>
  </si>
  <si>
    <t>СУ "Св. св.  Кирил и Методий"</t>
  </si>
  <si>
    <t>Хуманитарни науки</t>
  </si>
  <si>
    <t>Математически</t>
  </si>
  <si>
    <t xml:space="preserve">Враца  </t>
  </si>
  <si>
    <t>СУ "Васил Кънчов"</t>
  </si>
  <si>
    <t>Монтьор на транспортна техника</t>
  </si>
  <si>
    <t>Автотранспортна техника</t>
  </si>
  <si>
    <t>Борован</t>
  </si>
  <si>
    <t>ПГТ "Коста Петров"</t>
  </si>
  <si>
    <t>СУ "Козма Тричков"</t>
  </si>
  <si>
    <t>Икономист</t>
  </si>
  <si>
    <t>Икономика и мениджмънт</t>
  </si>
  <si>
    <t>ПЕГ "Йоан Екзарх"</t>
  </si>
  <si>
    <t xml:space="preserve">Чужди езици </t>
  </si>
  <si>
    <t xml:space="preserve">Графичен дизайнер </t>
  </si>
  <si>
    <t>Графичен дизайн</t>
  </si>
  <si>
    <t xml:space="preserve">ПГТР </t>
  </si>
  <si>
    <t>Ресторантьор</t>
  </si>
  <si>
    <t>Кетъринг</t>
  </si>
  <si>
    <t>Баница</t>
  </si>
  <si>
    <t xml:space="preserve">II </t>
  </si>
  <si>
    <t>Краводер</t>
  </si>
  <si>
    <t xml:space="preserve">Производство на тапицирани изделия </t>
  </si>
  <si>
    <t>ІІ</t>
  </si>
  <si>
    <t>ПТГ "Н. Й. Вапцаров"</t>
  </si>
  <si>
    <t>ПГ "Д. Хаджитошин"</t>
  </si>
  <si>
    <t>ПГ "Алеко Константинов"</t>
  </si>
  <si>
    <t>ПГ "Васил Левски"</t>
  </si>
  <si>
    <t>Подемно-транспортна, пътностроителна и ремонтна жп техника</t>
  </si>
  <si>
    <t>Технология на неорганичните вещества</t>
  </si>
  <si>
    <t>Химик-технолог</t>
  </si>
  <si>
    <t>Инф.</t>
  </si>
  <si>
    <t>Производство и обслужване в заведенията за хранене и развлечения</t>
  </si>
  <si>
    <t>Асистент на лекар по дентална медицина</t>
  </si>
  <si>
    <t>Машини и системи с ЦПУ</t>
  </si>
  <si>
    <t>Дизайн</t>
  </si>
  <si>
    <t>Девене</t>
  </si>
  <si>
    <t>Строител-монтажник</t>
  </si>
  <si>
    <t>Сухо строителство</t>
  </si>
  <si>
    <t>ОбУ "Св.св.Кирил и Методий"</t>
  </si>
  <si>
    <t>Тишевица</t>
  </si>
  <si>
    <t>Строител-
монтажник</t>
  </si>
  <si>
    <t>ОбУ "Св. Кл. Охридски"</t>
  </si>
  <si>
    <t>ОбУ "Христо Ботев"</t>
  </si>
  <si>
    <t xml:space="preserve">ОбУ "Св.св.Кирил и Методий" </t>
  </si>
  <si>
    <t xml:space="preserve">СУ "Васил Левски" </t>
  </si>
  <si>
    <t>СУ "Васил Левски"</t>
  </si>
  <si>
    <t>Моделиер-технолог на облекло</t>
  </si>
  <si>
    <t>Общо за училището</t>
  </si>
  <si>
    <t>Всичко за областта</t>
  </si>
  <si>
    <t>РЕГИОНАЛНО УПРАВЛЕНИЕ НА ОБРАЗОВАНИЕТО – ВРАЦА</t>
  </si>
  <si>
    <t>З А П О В Е Д</t>
  </si>
  <si>
    <t>У Т В Ъ Р Ж Д А В А М</t>
  </si>
  <si>
    <t xml:space="preserve">Икономист-информатик </t>
  </si>
  <si>
    <t>Помощник-възпитател</t>
  </si>
  <si>
    <t>Помощник-възпитател  в отглеждането и възпитанието на деца</t>
  </si>
  <si>
    <t xml:space="preserve">Помощник-възпитател </t>
  </si>
  <si>
    <t>Помощник-възпитател в отглеждането и възпитанието на деца</t>
  </si>
  <si>
    <t>реализирания държавен прием за учебната 2024/2025 година в VIII клас на ученици в паралелките за професионална подготовка в професионалните и профилираните гимназии, в средните и обединените училища, в паралелките за профилирана подготовка в профилираните гимназии и в средните училища в област Враца, както следва:</t>
  </si>
  <si>
    <t>Особеност</t>
  </si>
  <si>
    <t>дневна</t>
  </si>
  <si>
    <t>дуална</t>
  </si>
  <si>
    <t xml:space="preserve">Форма на обучение                </t>
  </si>
  <si>
    <t>С очакван недостиг</t>
  </si>
  <si>
    <t>Защитена</t>
  </si>
  <si>
    <t>Код на специал-ността от професия</t>
  </si>
  <si>
    <t>Степен на професионална
квалификация</t>
  </si>
  <si>
    <t>Брой места в STEM 
специалност от професия</t>
  </si>
  <si>
    <t>Предприе-
мачески</t>
  </si>
  <si>
    <t xml:space="preserve">Брой места в STEM 
профил </t>
  </si>
  <si>
    <t>СУ "Никола Войводов"</t>
  </si>
  <si>
    <t>Защитено училище</t>
  </si>
  <si>
    <t>Над утвърдения прием съгласно чл. 60, т. 1 от Наредба № 10/01.09.2016 г.</t>
  </si>
  <si>
    <t>С очакван недостиг
Над утвърдения прием 1 ученик повтаря класа</t>
  </si>
  <si>
    <r>
      <t xml:space="preserve">На основание на чл. 254, ал. 2 от Закона за предучилищното и училищното образование и чл. 3, ал. 3, т. 15 от ПУФРУО, чл. 71, т. 1 и т. 2 от Наредба 10 от 01.09.2016 г за организация на дейностите в училищното образование и Постановление </t>
    </r>
    <r>
      <rPr>
        <sz val="12"/>
        <rFont val="Times New Roman"/>
        <family val="1"/>
        <charset val="204"/>
      </rPr>
      <t>№ 6/22.01.2024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на Министерския съвет за приемане на актуализиран Списък на защитените от държавата специалности от професии за учебната 2024/2025 година и на актуализирания Списък със специалности от професии, по които е налице очакван недостиг от специалисти на пазара на труда, за учебната 2024/2025 година </t>
    </r>
  </si>
  <si>
    <t>Над утвърдения прием съгласно чл. 94г, т. 2 от Наредба № 10/01.09.2016 г.</t>
  </si>
  <si>
    <t xml:space="preserve">Контрол по изпълнение на заповедта възлагам на Гергана Василева – началник на отдел ОМДК в РУО – Враца. </t>
  </si>
  <si>
    <t>Защитена; защитено училище</t>
  </si>
  <si>
    <t>С очакван недостиг; защитено училище</t>
  </si>
  <si>
    <t>Решение на Община Враца - Заповед № 1489/13.09.2024 г.</t>
  </si>
  <si>
    <t>Настоящата заповед да се сведе до знанието на директорите на училищата в област Враца чрез публикуване на сайта на РУО – Враца за сведение и изпълнение.
Утвърденият държавен прием да бъде обявен на интернет страницата на училищата, които реализират държавен план-прием.</t>
  </si>
  <si>
    <r>
      <t>Утвърденият държавен прием  да бъде публикуван  в раздел "Прием" на сайта на РУО – Враца  от Ирена Маринова – ст. експерт по ИО  в РУО – Враца  на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13.09.2024 г. </t>
    </r>
  </si>
  <si>
    <t xml:space="preserve"> Галиче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</si>
</sst>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12" fillId="3" borderId="6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6" fillId="0" borderId="0" xfId="0" applyFont="1"/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23" fillId="0" borderId="0" xfId="0" applyFont="1" applyAlignment="1">
      <alignment wrapText="1"/>
    </xf>
    <xf numFmtId="0" fontId="28" fillId="0" borderId="0" xfId="0" applyFont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12" fillId="3" borderId="7" xfId="2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2" fillId="3" borderId="1" xfId="2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</cellXfs>
  <cellStyles count="3">
    <cellStyle name="Ниво ред_1" xfId="1" builtinId="1" iLevel="0"/>
    <cellStyle name="Ниво ред_2" xfId="2" builtinId="1" iLevel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4"/>
  <sheetViews>
    <sheetView tabSelected="1" zoomScaleNormal="100" zoomScaleSheetLayoutView="91" workbookViewId="0">
      <selection activeCell="A6" sqref="A6:R6"/>
    </sheetView>
  </sheetViews>
  <sheetFormatPr defaultRowHeight="14.4" x14ac:dyDescent="0.3"/>
  <cols>
    <col min="1" max="1" width="12.33203125" customWidth="1"/>
    <col min="2" max="2" width="11.5546875" customWidth="1"/>
    <col min="3" max="3" width="19.109375" customWidth="1"/>
    <col min="4" max="4" width="17" customWidth="1"/>
    <col min="5" max="5" width="11.44140625" style="22" customWidth="1"/>
    <col min="6" max="6" width="21.33203125" customWidth="1"/>
    <col min="7" max="7" width="9.88671875" style="22" customWidth="1"/>
    <col min="8" max="8" width="26.6640625" customWidth="1"/>
    <col min="9" max="9" width="7.88671875" style="5" customWidth="1"/>
    <col min="10" max="10" width="6.33203125" customWidth="1"/>
    <col min="11" max="15" width="6.109375" customWidth="1"/>
    <col min="16" max="16" width="8.6640625" customWidth="1"/>
    <col min="17" max="17" width="8" customWidth="1"/>
    <col min="18" max="18" width="16.44140625" customWidth="1"/>
  </cols>
  <sheetData>
    <row r="1" spans="1:18" ht="36.75" customHeight="1" thickBot="1" x14ac:dyDescent="0.35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24" customHeight="1" thickTop="1" x14ac:dyDescent="0.4">
      <c r="A2" s="85" t="s">
        <v>160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22.25" customHeight="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53" customFormat="1" ht="60.75" customHeight="1" x14ac:dyDescent="0.3">
      <c r="A4" s="82" t="s">
        <v>183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36" customHeight="1" x14ac:dyDescent="0.3">
      <c r="A5" s="83" t="s">
        <v>161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43.5" customHeight="1" x14ac:dyDescent="0.3">
      <c r="A6" s="84" t="s">
        <v>167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33" customHeight="1" x14ac:dyDescent="0.3">
      <c r="A7" s="87" t="s">
        <v>12</v>
      </c>
      <c r="B7" s="87" t="s">
        <v>13</v>
      </c>
      <c r="C7" s="87" t="s">
        <v>14</v>
      </c>
      <c r="D7" s="71" t="s">
        <v>7</v>
      </c>
      <c r="E7" s="94" t="s">
        <v>8</v>
      </c>
      <c r="F7" s="71" t="s">
        <v>9</v>
      </c>
      <c r="G7" s="94" t="s">
        <v>174</v>
      </c>
      <c r="H7" s="71" t="s">
        <v>10</v>
      </c>
      <c r="I7" s="77" t="s">
        <v>171</v>
      </c>
      <c r="J7" s="77" t="s">
        <v>0</v>
      </c>
      <c r="K7" s="77" t="s">
        <v>1</v>
      </c>
      <c r="L7" s="77" t="s">
        <v>175</v>
      </c>
      <c r="M7" s="77" t="s">
        <v>11</v>
      </c>
      <c r="N7" s="77" t="s">
        <v>178</v>
      </c>
      <c r="O7" s="77" t="s">
        <v>176</v>
      </c>
      <c r="P7" s="90" t="s">
        <v>2</v>
      </c>
      <c r="Q7" s="91"/>
      <c r="R7" s="74" t="s">
        <v>168</v>
      </c>
    </row>
    <row r="8" spans="1:18" ht="65.25" customHeight="1" x14ac:dyDescent="0.3">
      <c r="A8" s="88"/>
      <c r="B8" s="88"/>
      <c r="C8" s="88"/>
      <c r="D8" s="72"/>
      <c r="E8" s="95"/>
      <c r="F8" s="72"/>
      <c r="G8" s="95"/>
      <c r="H8" s="72"/>
      <c r="I8" s="78"/>
      <c r="J8" s="78"/>
      <c r="K8" s="78"/>
      <c r="L8" s="78"/>
      <c r="M8" s="78"/>
      <c r="N8" s="78"/>
      <c r="O8" s="78"/>
      <c r="P8" s="92"/>
      <c r="Q8" s="93"/>
      <c r="R8" s="75"/>
    </row>
    <row r="9" spans="1:18" ht="7.5" customHeight="1" x14ac:dyDescent="0.3">
      <c r="A9" s="88"/>
      <c r="B9" s="88"/>
      <c r="C9" s="88"/>
      <c r="D9" s="72"/>
      <c r="E9" s="95"/>
      <c r="F9" s="72"/>
      <c r="G9" s="95"/>
      <c r="H9" s="72"/>
      <c r="I9" s="78"/>
      <c r="J9" s="78"/>
      <c r="K9" s="78"/>
      <c r="L9" s="78"/>
      <c r="M9" s="78"/>
      <c r="N9" s="78"/>
      <c r="O9" s="78"/>
      <c r="P9" s="80" t="s">
        <v>5</v>
      </c>
      <c r="Q9" s="80" t="s">
        <v>6</v>
      </c>
      <c r="R9" s="75"/>
    </row>
    <row r="10" spans="1:18" ht="18" customHeight="1" x14ac:dyDescent="0.3">
      <c r="A10" s="89"/>
      <c r="B10" s="89"/>
      <c r="C10" s="89"/>
      <c r="D10" s="73"/>
      <c r="E10" s="96"/>
      <c r="F10" s="73"/>
      <c r="G10" s="96"/>
      <c r="H10" s="73"/>
      <c r="I10" s="79"/>
      <c r="J10" s="79"/>
      <c r="K10" s="79"/>
      <c r="L10" s="79"/>
      <c r="M10" s="79"/>
      <c r="N10" s="79"/>
      <c r="O10" s="79"/>
      <c r="P10" s="81"/>
      <c r="Q10" s="81"/>
      <c r="R10" s="76"/>
    </row>
    <row r="11" spans="1:18" ht="39.75" customHeight="1" x14ac:dyDescent="0.3">
      <c r="A11" s="9" t="s">
        <v>116</v>
      </c>
      <c r="B11" s="9" t="s">
        <v>116</v>
      </c>
      <c r="C11" s="19" t="s">
        <v>117</v>
      </c>
      <c r="D11" s="12"/>
      <c r="E11" s="11">
        <v>5250201</v>
      </c>
      <c r="F11" s="18" t="s">
        <v>114</v>
      </c>
      <c r="G11" s="11"/>
      <c r="H11" s="18" t="s">
        <v>115</v>
      </c>
      <c r="I11" s="11" t="s">
        <v>169</v>
      </c>
      <c r="J11" s="11">
        <v>5</v>
      </c>
      <c r="K11" s="11">
        <v>1</v>
      </c>
      <c r="L11" s="11" t="s">
        <v>21</v>
      </c>
      <c r="M11" s="11">
        <v>20</v>
      </c>
      <c r="N11" s="11"/>
      <c r="O11" s="11">
        <v>20</v>
      </c>
      <c r="P11" s="13"/>
      <c r="Q11" s="14"/>
      <c r="R11" s="19" t="s">
        <v>172</v>
      </c>
    </row>
    <row r="12" spans="1:18" ht="48.9" customHeight="1" x14ac:dyDescent="0.3">
      <c r="A12" s="9" t="s">
        <v>116</v>
      </c>
      <c r="B12" s="9" t="s">
        <v>116</v>
      </c>
      <c r="C12" s="9" t="s">
        <v>117</v>
      </c>
      <c r="D12" s="12"/>
      <c r="E12" s="11">
        <v>762030</v>
      </c>
      <c r="F12" s="12" t="s">
        <v>165</v>
      </c>
      <c r="G12" s="11">
        <v>7620301</v>
      </c>
      <c r="H12" s="12" t="s">
        <v>166</v>
      </c>
      <c r="I12" s="11" t="s">
        <v>169</v>
      </c>
      <c r="J12" s="11">
        <v>5</v>
      </c>
      <c r="K12" s="11">
        <v>0.5</v>
      </c>
      <c r="L12" s="11" t="s">
        <v>17</v>
      </c>
      <c r="M12" s="11">
        <v>10</v>
      </c>
      <c r="N12" s="11"/>
      <c r="O12" s="11"/>
      <c r="P12" s="11"/>
      <c r="Q12" s="11"/>
      <c r="R12" s="12" t="s">
        <v>172</v>
      </c>
    </row>
    <row r="13" spans="1:18" ht="39" customHeight="1" x14ac:dyDescent="0.3">
      <c r="A13" s="9" t="s">
        <v>116</v>
      </c>
      <c r="B13" s="9" t="s">
        <v>116</v>
      </c>
      <c r="C13" s="9" t="s">
        <v>117</v>
      </c>
      <c r="D13" s="12"/>
      <c r="E13" s="11">
        <v>840110</v>
      </c>
      <c r="F13" s="12" t="s">
        <v>54</v>
      </c>
      <c r="G13" s="11">
        <v>8401101</v>
      </c>
      <c r="H13" s="12" t="s">
        <v>55</v>
      </c>
      <c r="I13" s="11" t="s">
        <v>169</v>
      </c>
      <c r="J13" s="11">
        <v>5</v>
      </c>
      <c r="K13" s="11">
        <v>0.5</v>
      </c>
      <c r="L13" s="11" t="s">
        <v>17</v>
      </c>
      <c r="M13" s="11">
        <v>10</v>
      </c>
      <c r="N13" s="11"/>
      <c r="O13" s="11">
        <v>10</v>
      </c>
      <c r="P13" s="11"/>
      <c r="Q13" s="11"/>
      <c r="R13" s="12" t="s">
        <v>172</v>
      </c>
    </row>
    <row r="14" spans="1:18" s="40" customFormat="1" ht="21" customHeight="1" x14ac:dyDescent="0.3">
      <c r="A14" s="2" t="s">
        <v>157</v>
      </c>
      <c r="B14" s="1"/>
      <c r="C14" s="69"/>
      <c r="D14" s="39"/>
      <c r="E14" s="38"/>
      <c r="F14" s="39"/>
      <c r="G14" s="38"/>
      <c r="H14" s="39"/>
      <c r="I14" s="38"/>
      <c r="J14" s="38"/>
      <c r="K14" s="38">
        <f>SUM(K11:K13)</f>
        <v>2</v>
      </c>
      <c r="L14" s="38"/>
      <c r="M14" s="38">
        <f>SUM(M11:M13)</f>
        <v>40</v>
      </c>
      <c r="N14" s="38"/>
      <c r="O14" s="38">
        <f>SUM(O11:O13)</f>
        <v>30</v>
      </c>
      <c r="P14" s="38"/>
      <c r="Q14" s="38"/>
      <c r="R14" s="49"/>
    </row>
    <row r="15" spans="1:18" ht="49.5" customHeight="1" x14ac:dyDescent="0.3">
      <c r="A15" s="12" t="s">
        <v>15</v>
      </c>
      <c r="B15" s="12" t="s">
        <v>15</v>
      </c>
      <c r="C15" s="9" t="s">
        <v>26</v>
      </c>
      <c r="D15" s="9"/>
      <c r="E15" s="11">
        <v>542040</v>
      </c>
      <c r="F15" s="12" t="s">
        <v>156</v>
      </c>
      <c r="G15" s="11">
        <v>5420401</v>
      </c>
      <c r="H15" s="12" t="s">
        <v>16</v>
      </c>
      <c r="I15" s="11" t="s">
        <v>169</v>
      </c>
      <c r="J15" s="11">
        <v>5</v>
      </c>
      <c r="K15" s="11">
        <v>0.5</v>
      </c>
      <c r="L15" s="11" t="s">
        <v>17</v>
      </c>
      <c r="M15" s="11">
        <v>9</v>
      </c>
      <c r="N15" s="11"/>
      <c r="O15" s="11">
        <v>9</v>
      </c>
      <c r="P15" s="11"/>
      <c r="Q15" s="11"/>
      <c r="R15" s="9"/>
    </row>
    <row r="16" spans="1:18" ht="39" customHeight="1" x14ac:dyDescent="0.3">
      <c r="A16" s="12" t="s">
        <v>15</v>
      </c>
      <c r="B16" s="12" t="s">
        <v>15</v>
      </c>
      <c r="C16" s="9" t="s">
        <v>26</v>
      </c>
      <c r="D16" s="9"/>
      <c r="E16" s="11">
        <v>541030</v>
      </c>
      <c r="F16" s="12" t="s">
        <v>24</v>
      </c>
      <c r="G16" s="11">
        <v>5410301</v>
      </c>
      <c r="H16" s="12" t="s">
        <v>25</v>
      </c>
      <c r="I16" s="11" t="s">
        <v>170</v>
      </c>
      <c r="J16" s="11">
        <v>5</v>
      </c>
      <c r="K16" s="11">
        <v>0.5</v>
      </c>
      <c r="L16" s="11" t="s">
        <v>21</v>
      </c>
      <c r="M16" s="11">
        <v>11</v>
      </c>
      <c r="N16" s="11"/>
      <c r="O16" s="11"/>
      <c r="P16" s="11"/>
      <c r="Q16" s="11"/>
      <c r="R16" s="12" t="s">
        <v>172</v>
      </c>
    </row>
    <row r="17" spans="1:18" ht="40.5" customHeight="1" x14ac:dyDescent="0.3">
      <c r="A17" s="12" t="s">
        <v>15</v>
      </c>
      <c r="B17" s="12" t="s">
        <v>15</v>
      </c>
      <c r="C17" s="9" t="s">
        <v>26</v>
      </c>
      <c r="D17" s="9"/>
      <c r="E17" s="11">
        <v>811070</v>
      </c>
      <c r="F17" s="12" t="s">
        <v>19</v>
      </c>
      <c r="G17" s="11">
        <v>8110701</v>
      </c>
      <c r="H17" s="12" t="s">
        <v>20</v>
      </c>
      <c r="I17" s="11" t="s">
        <v>170</v>
      </c>
      <c r="J17" s="11">
        <v>5</v>
      </c>
      <c r="K17" s="11">
        <v>1</v>
      </c>
      <c r="L17" s="11" t="s">
        <v>21</v>
      </c>
      <c r="M17" s="11">
        <v>18</v>
      </c>
      <c r="N17" s="11"/>
      <c r="O17" s="11"/>
      <c r="P17" s="11"/>
      <c r="Q17" s="11"/>
      <c r="R17" s="12" t="s">
        <v>172</v>
      </c>
    </row>
    <row r="18" spans="1:18" s="40" customFormat="1" ht="21" customHeight="1" x14ac:dyDescent="0.3">
      <c r="A18" s="2" t="s">
        <v>157</v>
      </c>
      <c r="B18" s="1"/>
      <c r="C18" s="69"/>
      <c r="D18" s="37"/>
      <c r="E18" s="38"/>
      <c r="F18" s="39"/>
      <c r="G18" s="38"/>
      <c r="H18" s="39"/>
      <c r="I18" s="38"/>
      <c r="J18" s="38"/>
      <c r="K18" s="38">
        <f>SUM(K15:K17)</f>
        <v>2</v>
      </c>
      <c r="L18" s="38"/>
      <c r="M18" s="38">
        <f>SUM(M15:M17)</f>
        <v>38</v>
      </c>
      <c r="N18" s="38"/>
      <c r="O18" s="38">
        <f>SUM(O15:O17)</f>
        <v>9</v>
      </c>
      <c r="P18" s="38"/>
      <c r="Q18" s="38"/>
      <c r="R18" s="37"/>
    </row>
    <row r="19" spans="1:18" ht="43.5" customHeight="1" x14ac:dyDescent="0.3">
      <c r="A19" s="9" t="s">
        <v>15</v>
      </c>
      <c r="B19" s="9" t="s">
        <v>27</v>
      </c>
      <c r="C19" s="9" t="s">
        <v>28</v>
      </c>
      <c r="D19" s="9"/>
      <c r="E19" s="11">
        <v>811070</v>
      </c>
      <c r="F19" s="9" t="s">
        <v>19</v>
      </c>
      <c r="G19" s="11">
        <v>8110701</v>
      </c>
      <c r="H19" s="12" t="s">
        <v>20</v>
      </c>
      <c r="I19" s="11" t="s">
        <v>169</v>
      </c>
      <c r="J19" s="11">
        <v>5</v>
      </c>
      <c r="K19" s="11">
        <v>1</v>
      </c>
      <c r="L19" s="11" t="s">
        <v>21</v>
      </c>
      <c r="M19" s="11">
        <v>20</v>
      </c>
      <c r="N19" s="11"/>
      <c r="O19" s="11"/>
      <c r="P19" s="11"/>
      <c r="Q19" s="11"/>
      <c r="R19" s="12" t="s">
        <v>172</v>
      </c>
    </row>
    <row r="20" spans="1:18" s="40" customFormat="1" ht="21" customHeight="1" x14ac:dyDescent="0.3">
      <c r="A20" s="2" t="s">
        <v>157</v>
      </c>
      <c r="B20" s="1"/>
      <c r="C20" s="69"/>
      <c r="D20" s="37"/>
      <c r="E20" s="38"/>
      <c r="F20" s="37"/>
      <c r="G20" s="38"/>
      <c r="H20" s="39"/>
      <c r="I20" s="38"/>
      <c r="J20" s="38"/>
      <c r="K20" s="38">
        <f>SUM(K19)</f>
        <v>1</v>
      </c>
      <c r="L20" s="38"/>
      <c r="M20" s="38">
        <f>SUM(M19)</f>
        <v>20</v>
      </c>
      <c r="N20" s="38"/>
      <c r="O20" s="38"/>
      <c r="P20" s="38"/>
      <c r="Q20" s="38"/>
      <c r="R20" s="37"/>
    </row>
    <row r="21" spans="1:18" ht="37.5" customHeight="1" x14ac:dyDescent="0.3">
      <c r="A21" s="9" t="s">
        <v>15</v>
      </c>
      <c r="B21" s="9" t="s">
        <v>15</v>
      </c>
      <c r="C21" s="9" t="s">
        <v>155</v>
      </c>
      <c r="D21" s="61" t="s">
        <v>39</v>
      </c>
      <c r="E21" s="11"/>
      <c r="F21" s="9"/>
      <c r="G21" s="11"/>
      <c r="H21" s="12"/>
      <c r="I21" s="11" t="s">
        <v>169</v>
      </c>
      <c r="J21" s="11">
        <v>5</v>
      </c>
      <c r="K21" s="11">
        <v>1</v>
      </c>
      <c r="L21" s="11"/>
      <c r="M21" s="11">
        <v>25</v>
      </c>
      <c r="N21" s="11">
        <v>25</v>
      </c>
      <c r="O21" s="11"/>
      <c r="P21" s="11" t="s">
        <v>41</v>
      </c>
      <c r="Q21" s="11" t="s">
        <v>42</v>
      </c>
      <c r="R21" s="9"/>
    </row>
    <row r="22" spans="1:18" ht="39" customHeight="1" x14ac:dyDescent="0.3">
      <c r="A22" s="9" t="s">
        <v>15</v>
      </c>
      <c r="B22" s="9" t="s">
        <v>15</v>
      </c>
      <c r="C22" s="9" t="s">
        <v>155</v>
      </c>
      <c r="D22" s="9"/>
      <c r="E22" s="10">
        <v>482040</v>
      </c>
      <c r="F22" s="9" t="s">
        <v>43</v>
      </c>
      <c r="G22" s="10">
        <v>4820401</v>
      </c>
      <c r="H22" s="12" t="s">
        <v>44</v>
      </c>
      <c r="I22" s="11" t="s">
        <v>169</v>
      </c>
      <c r="J22" s="11">
        <v>5</v>
      </c>
      <c r="K22" s="11">
        <v>1</v>
      </c>
      <c r="L22" s="11" t="s">
        <v>17</v>
      </c>
      <c r="M22" s="11">
        <v>26</v>
      </c>
      <c r="N22" s="11"/>
      <c r="O22" s="11">
        <v>26</v>
      </c>
      <c r="P22" s="11"/>
      <c r="Q22" s="11"/>
      <c r="R22" s="11"/>
    </row>
    <row r="23" spans="1:18" s="40" customFormat="1" ht="21" customHeight="1" x14ac:dyDescent="0.3">
      <c r="A23" s="2" t="s">
        <v>157</v>
      </c>
      <c r="B23" s="1"/>
      <c r="C23" s="69"/>
      <c r="D23" s="37"/>
      <c r="E23" s="47"/>
      <c r="F23" s="48"/>
      <c r="G23" s="47"/>
      <c r="H23" s="39"/>
      <c r="I23" s="38"/>
      <c r="J23" s="38"/>
      <c r="K23" s="38">
        <f>SUM(K21:K22)</f>
        <v>2</v>
      </c>
      <c r="L23" s="38"/>
      <c r="M23" s="38">
        <f>SUM(M21:M22)</f>
        <v>51</v>
      </c>
      <c r="N23" s="38">
        <f>SUM(N21:N22)</f>
        <v>25</v>
      </c>
      <c r="O23" s="38">
        <f>SUM(O21:O22)</f>
        <v>26</v>
      </c>
      <c r="P23" s="38"/>
      <c r="Q23" s="38"/>
      <c r="R23" s="38"/>
    </row>
    <row r="24" spans="1:18" s="55" customFormat="1" ht="27.6" x14ac:dyDescent="0.3">
      <c r="A24" s="61" t="s">
        <v>15</v>
      </c>
      <c r="B24" s="61" t="s">
        <v>191</v>
      </c>
      <c r="C24" s="61" t="s">
        <v>28</v>
      </c>
      <c r="D24" s="61"/>
      <c r="E24" s="8">
        <v>621010</v>
      </c>
      <c r="F24" s="61" t="s">
        <v>45</v>
      </c>
      <c r="G24" s="8">
        <v>6210103</v>
      </c>
      <c r="H24" s="18" t="s">
        <v>46</v>
      </c>
      <c r="I24" s="8" t="s">
        <v>169</v>
      </c>
      <c r="J24" s="8">
        <v>5</v>
      </c>
      <c r="K24" s="8">
        <v>1</v>
      </c>
      <c r="L24" s="8" t="s">
        <v>17</v>
      </c>
      <c r="M24" s="8">
        <v>16</v>
      </c>
      <c r="N24" s="8"/>
      <c r="O24" s="8">
        <v>16</v>
      </c>
      <c r="P24" s="8"/>
      <c r="Q24" s="8"/>
      <c r="R24" s="68" t="s">
        <v>172</v>
      </c>
    </row>
    <row r="25" spans="1:18" s="40" customFormat="1" ht="21" customHeight="1" x14ac:dyDescent="0.3">
      <c r="A25" s="2" t="s">
        <v>157</v>
      </c>
      <c r="B25" s="1"/>
      <c r="C25" s="69"/>
      <c r="D25" s="37"/>
      <c r="E25" s="38"/>
      <c r="F25" s="37"/>
      <c r="G25" s="38"/>
      <c r="H25" s="39"/>
      <c r="I25" s="38"/>
      <c r="J25" s="38"/>
      <c r="K25" s="38">
        <f>SUM(K24)</f>
        <v>1</v>
      </c>
      <c r="L25" s="38"/>
      <c r="M25" s="38">
        <f>SUM(M24)</f>
        <v>16</v>
      </c>
      <c r="N25" s="38"/>
      <c r="O25" s="38">
        <f>SUM(O24)</f>
        <v>16</v>
      </c>
      <c r="P25" s="38"/>
      <c r="Q25" s="38"/>
      <c r="R25" s="37"/>
    </row>
    <row r="26" spans="1:18" s="6" customFormat="1" ht="39.9" customHeight="1" x14ac:dyDescent="0.25">
      <c r="A26" s="9" t="s">
        <v>15</v>
      </c>
      <c r="B26" s="9" t="s">
        <v>15</v>
      </c>
      <c r="C26" s="9" t="s">
        <v>48</v>
      </c>
      <c r="D26" s="9"/>
      <c r="E26" s="11">
        <v>482010</v>
      </c>
      <c r="F26" s="9" t="s">
        <v>101</v>
      </c>
      <c r="G26" s="11">
        <v>4820101</v>
      </c>
      <c r="H26" s="12" t="s">
        <v>49</v>
      </c>
      <c r="I26" s="11" t="s">
        <v>169</v>
      </c>
      <c r="J26" s="11">
        <v>5</v>
      </c>
      <c r="K26" s="11">
        <v>0.5</v>
      </c>
      <c r="L26" s="11" t="s">
        <v>17</v>
      </c>
      <c r="M26" s="11">
        <v>13</v>
      </c>
      <c r="N26" s="11"/>
      <c r="O26" s="11">
        <v>13</v>
      </c>
      <c r="P26" s="11"/>
      <c r="Q26" s="11"/>
      <c r="R26" s="9"/>
    </row>
    <row r="27" spans="1:18" s="6" customFormat="1" ht="45" customHeight="1" x14ac:dyDescent="0.25">
      <c r="A27" s="9" t="s">
        <v>15</v>
      </c>
      <c r="B27" s="9" t="s">
        <v>15</v>
      </c>
      <c r="C27" s="9" t="s">
        <v>48</v>
      </c>
      <c r="D27" s="9"/>
      <c r="E27" s="11">
        <v>523050</v>
      </c>
      <c r="F27" s="9" t="s">
        <v>50</v>
      </c>
      <c r="G27" s="11">
        <v>5230501</v>
      </c>
      <c r="H27" s="12" t="s">
        <v>51</v>
      </c>
      <c r="I27" s="11" t="s">
        <v>169</v>
      </c>
      <c r="J27" s="11">
        <v>5</v>
      </c>
      <c r="K27" s="11">
        <v>0.5</v>
      </c>
      <c r="L27" s="11" t="s">
        <v>17</v>
      </c>
      <c r="M27" s="11">
        <v>13</v>
      </c>
      <c r="N27" s="11"/>
      <c r="O27" s="11">
        <v>13</v>
      </c>
      <c r="P27" s="11"/>
      <c r="Q27" s="11"/>
      <c r="R27" s="9"/>
    </row>
    <row r="28" spans="1:18" ht="48" customHeight="1" x14ac:dyDescent="0.3">
      <c r="A28" s="9" t="s">
        <v>15</v>
      </c>
      <c r="B28" s="9" t="s">
        <v>15</v>
      </c>
      <c r="C28" s="9" t="s">
        <v>48</v>
      </c>
      <c r="D28" s="9"/>
      <c r="E28" s="11">
        <v>621070</v>
      </c>
      <c r="F28" s="9" t="s">
        <v>52</v>
      </c>
      <c r="G28" s="10">
        <v>6210701</v>
      </c>
      <c r="H28" s="12" t="s">
        <v>53</v>
      </c>
      <c r="I28" s="11" t="s">
        <v>169</v>
      </c>
      <c r="J28" s="11">
        <v>5</v>
      </c>
      <c r="K28" s="11">
        <v>1</v>
      </c>
      <c r="L28" s="11" t="s">
        <v>17</v>
      </c>
      <c r="M28" s="11">
        <v>26</v>
      </c>
      <c r="N28" s="11"/>
      <c r="O28" s="11">
        <v>26</v>
      </c>
      <c r="P28" s="11"/>
      <c r="Q28" s="11"/>
      <c r="R28" s="9"/>
    </row>
    <row r="29" spans="1:18" ht="39.9" customHeight="1" x14ac:dyDescent="0.3">
      <c r="A29" s="9" t="s">
        <v>15</v>
      </c>
      <c r="B29" s="9" t="s">
        <v>15</v>
      </c>
      <c r="C29" s="9" t="s">
        <v>48</v>
      </c>
      <c r="D29" s="9"/>
      <c r="E29" s="10">
        <v>840110</v>
      </c>
      <c r="F29" s="9" t="s">
        <v>54</v>
      </c>
      <c r="G29" s="10">
        <v>8401101</v>
      </c>
      <c r="H29" s="12" t="s">
        <v>55</v>
      </c>
      <c r="I29" s="11" t="s">
        <v>169</v>
      </c>
      <c r="J29" s="11">
        <v>5</v>
      </c>
      <c r="K29" s="11">
        <v>0.5</v>
      </c>
      <c r="L29" s="11" t="s">
        <v>17</v>
      </c>
      <c r="M29" s="11">
        <v>13</v>
      </c>
      <c r="N29" s="11"/>
      <c r="O29" s="11">
        <v>13</v>
      </c>
      <c r="P29" s="11"/>
      <c r="Q29" s="11"/>
      <c r="R29" s="12" t="s">
        <v>172</v>
      </c>
    </row>
    <row r="30" spans="1:18" ht="60.75" customHeight="1" x14ac:dyDescent="0.3">
      <c r="A30" s="9" t="s">
        <v>15</v>
      </c>
      <c r="B30" s="9" t="s">
        <v>15</v>
      </c>
      <c r="C30" s="9" t="s">
        <v>48</v>
      </c>
      <c r="D30" s="9"/>
      <c r="E30" s="10">
        <v>840070</v>
      </c>
      <c r="F30" s="9" t="s">
        <v>56</v>
      </c>
      <c r="G30" s="10">
        <v>8400701</v>
      </c>
      <c r="H30" s="12" t="s">
        <v>57</v>
      </c>
      <c r="I30" s="11" t="s">
        <v>169</v>
      </c>
      <c r="J30" s="11">
        <v>5</v>
      </c>
      <c r="K30" s="11">
        <v>0.5</v>
      </c>
      <c r="L30" s="11" t="s">
        <v>17</v>
      </c>
      <c r="M30" s="11">
        <v>13</v>
      </c>
      <c r="N30" s="11"/>
      <c r="O30" s="11">
        <v>13</v>
      </c>
      <c r="P30" s="11"/>
      <c r="Q30" s="11"/>
      <c r="R30" s="12" t="s">
        <v>172</v>
      </c>
    </row>
    <row r="31" spans="1:18" s="40" customFormat="1" ht="21" customHeight="1" x14ac:dyDescent="0.3">
      <c r="A31" s="2" t="s">
        <v>157</v>
      </c>
      <c r="B31" s="1"/>
      <c r="C31" s="69"/>
      <c r="D31" s="37"/>
      <c r="E31" s="47"/>
      <c r="F31" s="37"/>
      <c r="G31" s="47"/>
      <c r="H31" s="39"/>
      <c r="I31" s="38"/>
      <c r="J31" s="38"/>
      <c r="K31" s="38">
        <f>SUM(K26:K30)</f>
        <v>3</v>
      </c>
      <c r="L31" s="38"/>
      <c r="M31" s="38">
        <f>SUM(M26:M30)</f>
        <v>78</v>
      </c>
      <c r="N31" s="38"/>
      <c r="O31" s="38">
        <f>SUM(O26:O30)</f>
        <v>78</v>
      </c>
      <c r="P31" s="38"/>
      <c r="Q31" s="38"/>
      <c r="R31" s="37"/>
    </row>
    <row r="32" spans="1:18" ht="48.9" customHeight="1" x14ac:dyDescent="0.3">
      <c r="A32" s="12" t="s">
        <v>29</v>
      </c>
      <c r="B32" s="12" t="s">
        <v>29</v>
      </c>
      <c r="C32" s="9" t="s">
        <v>30</v>
      </c>
      <c r="D32" s="9" t="s">
        <v>31</v>
      </c>
      <c r="E32" s="11"/>
      <c r="F32" s="9"/>
      <c r="G32" s="11"/>
      <c r="H32" s="12"/>
      <c r="I32" s="11" t="s">
        <v>169</v>
      </c>
      <c r="J32" s="11">
        <v>5</v>
      </c>
      <c r="K32" s="11">
        <v>1</v>
      </c>
      <c r="L32" s="11"/>
      <c r="M32" s="11">
        <v>26</v>
      </c>
      <c r="N32" s="11">
        <v>26</v>
      </c>
      <c r="O32" s="11"/>
      <c r="P32" s="11" t="s">
        <v>4</v>
      </c>
      <c r="Q32" s="11" t="s">
        <v>140</v>
      </c>
      <c r="R32" s="9"/>
    </row>
    <row r="33" spans="1:18" ht="78" customHeight="1" x14ac:dyDescent="0.3">
      <c r="A33" s="12" t="s">
        <v>29</v>
      </c>
      <c r="B33" s="12" t="s">
        <v>29</v>
      </c>
      <c r="C33" s="9" t="s">
        <v>30</v>
      </c>
      <c r="D33" s="9" t="s">
        <v>32</v>
      </c>
      <c r="E33" s="11"/>
      <c r="F33" s="9"/>
      <c r="G33" s="11"/>
      <c r="H33" s="12"/>
      <c r="I33" s="11" t="s">
        <v>169</v>
      </c>
      <c r="J33" s="11">
        <v>5</v>
      </c>
      <c r="K33" s="11">
        <v>1</v>
      </c>
      <c r="L33" s="11"/>
      <c r="M33" s="11">
        <v>27</v>
      </c>
      <c r="N33" s="11">
        <v>27</v>
      </c>
      <c r="O33" s="11"/>
      <c r="P33" s="11" t="s">
        <v>4</v>
      </c>
      <c r="Q33" s="11" t="s">
        <v>99</v>
      </c>
      <c r="R33" s="19" t="s">
        <v>181</v>
      </c>
    </row>
    <row r="34" spans="1:18" ht="48.9" customHeight="1" x14ac:dyDescent="0.3">
      <c r="A34" s="12" t="s">
        <v>29</v>
      </c>
      <c r="B34" s="12" t="s">
        <v>29</v>
      </c>
      <c r="C34" s="9" t="s">
        <v>30</v>
      </c>
      <c r="D34" s="9" t="s">
        <v>33</v>
      </c>
      <c r="E34" s="11"/>
      <c r="F34" s="9"/>
      <c r="G34" s="11"/>
      <c r="H34" s="12"/>
      <c r="I34" s="11" t="s">
        <v>169</v>
      </c>
      <c r="J34" s="11">
        <v>5</v>
      </c>
      <c r="K34" s="11">
        <v>1</v>
      </c>
      <c r="L34" s="11"/>
      <c r="M34" s="11">
        <v>26</v>
      </c>
      <c r="N34" s="11">
        <v>26</v>
      </c>
      <c r="O34" s="11"/>
      <c r="P34" s="11" t="s">
        <v>22</v>
      </c>
      <c r="Q34" s="11" t="s">
        <v>23</v>
      </c>
      <c r="R34" s="15"/>
    </row>
    <row r="35" spans="1:18" ht="76.5" customHeight="1" x14ac:dyDescent="0.3">
      <c r="A35" s="12" t="s">
        <v>29</v>
      </c>
      <c r="B35" s="12" t="s">
        <v>29</v>
      </c>
      <c r="C35" s="9" t="s">
        <v>30</v>
      </c>
      <c r="D35" s="9"/>
      <c r="E35" s="11">
        <v>481030</v>
      </c>
      <c r="F35" s="9" t="s">
        <v>34</v>
      </c>
      <c r="G35" s="11">
        <v>4810301</v>
      </c>
      <c r="H35" s="12" t="s">
        <v>35</v>
      </c>
      <c r="I35" s="11" t="s">
        <v>169</v>
      </c>
      <c r="J35" s="11">
        <v>5</v>
      </c>
      <c r="K35" s="11">
        <v>1</v>
      </c>
      <c r="L35" s="11" t="s">
        <v>17</v>
      </c>
      <c r="M35" s="11">
        <v>27</v>
      </c>
      <c r="N35" s="11"/>
      <c r="O35" s="11">
        <v>27</v>
      </c>
      <c r="P35" s="11"/>
      <c r="Q35" s="11"/>
      <c r="R35" s="19" t="s">
        <v>181</v>
      </c>
    </row>
    <row r="36" spans="1:18" s="40" customFormat="1" ht="21" customHeight="1" x14ac:dyDescent="0.3">
      <c r="A36" s="2" t="s">
        <v>157</v>
      </c>
      <c r="B36" s="1"/>
      <c r="C36" s="69"/>
      <c r="D36" s="37"/>
      <c r="E36" s="38"/>
      <c r="F36" s="37"/>
      <c r="G36" s="38"/>
      <c r="H36" s="39"/>
      <c r="I36" s="38"/>
      <c r="J36" s="38"/>
      <c r="K36" s="38">
        <f>SUM(K32:K35)</f>
        <v>4</v>
      </c>
      <c r="L36" s="38"/>
      <c r="M36" s="38">
        <f>SUM(M32:M35)</f>
        <v>106</v>
      </c>
      <c r="N36" s="38">
        <f>SUM(N32:N35)</f>
        <v>79</v>
      </c>
      <c r="O36" s="38">
        <f>SUM(O32:O35)</f>
        <v>27</v>
      </c>
      <c r="P36" s="38"/>
      <c r="Q36" s="38"/>
      <c r="R36" s="38"/>
    </row>
    <row r="37" spans="1:18" ht="30.75" customHeight="1" x14ac:dyDescent="0.3">
      <c r="A37" s="9" t="s">
        <v>29</v>
      </c>
      <c r="B37" s="9" t="s">
        <v>29</v>
      </c>
      <c r="C37" s="9" t="s">
        <v>58</v>
      </c>
      <c r="D37" s="9"/>
      <c r="E37" s="11">
        <v>213060</v>
      </c>
      <c r="F37" s="9" t="s">
        <v>59</v>
      </c>
      <c r="G37" s="11">
        <v>2130601</v>
      </c>
      <c r="H37" s="12" t="s">
        <v>60</v>
      </c>
      <c r="I37" s="11" t="s">
        <v>169</v>
      </c>
      <c r="J37" s="11">
        <v>5</v>
      </c>
      <c r="K37" s="11">
        <v>0.5</v>
      </c>
      <c r="L37" s="11" t="s">
        <v>61</v>
      </c>
      <c r="M37" s="11">
        <v>11</v>
      </c>
      <c r="N37" s="11"/>
      <c r="O37" s="11">
        <v>11</v>
      </c>
      <c r="P37" s="11"/>
      <c r="Q37" s="11"/>
      <c r="R37" s="9"/>
    </row>
    <row r="38" spans="1:18" ht="26.25" customHeight="1" x14ac:dyDescent="0.3">
      <c r="A38" s="9" t="s">
        <v>29</v>
      </c>
      <c r="B38" s="9" t="s">
        <v>29</v>
      </c>
      <c r="C38" s="9" t="s">
        <v>58</v>
      </c>
      <c r="D38" s="9"/>
      <c r="E38" s="11">
        <v>212050</v>
      </c>
      <c r="F38" s="9" t="s">
        <v>62</v>
      </c>
      <c r="G38" s="11">
        <v>2120501</v>
      </c>
      <c r="H38" s="12" t="s">
        <v>63</v>
      </c>
      <c r="I38" s="11" t="s">
        <v>169</v>
      </c>
      <c r="J38" s="11">
        <v>5</v>
      </c>
      <c r="K38" s="11">
        <v>0.5</v>
      </c>
      <c r="L38" s="11" t="s">
        <v>61</v>
      </c>
      <c r="M38" s="11">
        <v>13</v>
      </c>
      <c r="N38" s="11"/>
      <c r="O38" s="11"/>
      <c r="P38" s="11"/>
      <c r="Q38" s="11"/>
      <c r="R38" s="11"/>
    </row>
    <row r="39" spans="1:18" s="40" customFormat="1" ht="21" customHeight="1" x14ac:dyDescent="0.3">
      <c r="A39" s="2" t="s">
        <v>157</v>
      </c>
      <c r="B39" s="1"/>
      <c r="C39" s="69"/>
      <c r="D39" s="37"/>
      <c r="E39" s="38"/>
      <c r="F39" s="37"/>
      <c r="G39" s="38"/>
      <c r="H39" s="39"/>
      <c r="I39" s="38"/>
      <c r="J39" s="38"/>
      <c r="K39" s="38">
        <f>SUM(K37:K38)</f>
        <v>1</v>
      </c>
      <c r="L39" s="38"/>
      <c r="M39" s="38">
        <f>SUM(M37:M38)</f>
        <v>24</v>
      </c>
      <c r="N39" s="38"/>
      <c r="O39" s="38">
        <f>SUM(O37:O38)</f>
        <v>11</v>
      </c>
      <c r="P39" s="38"/>
      <c r="Q39" s="38"/>
      <c r="R39" s="38"/>
    </row>
    <row r="40" spans="1:18" ht="42.75" customHeight="1" x14ac:dyDescent="0.3">
      <c r="A40" s="9" t="s">
        <v>29</v>
      </c>
      <c r="B40" s="9" t="s">
        <v>29</v>
      </c>
      <c r="C40" s="9" t="s">
        <v>28</v>
      </c>
      <c r="D40" s="9" t="s">
        <v>91</v>
      </c>
      <c r="E40" s="11"/>
      <c r="F40" s="9"/>
      <c r="G40" s="11"/>
      <c r="H40" s="12"/>
      <c r="I40" s="11" t="s">
        <v>169</v>
      </c>
      <c r="J40" s="11">
        <v>5</v>
      </c>
      <c r="K40" s="11">
        <v>1</v>
      </c>
      <c r="L40" s="11"/>
      <c r="M40" s="11">
        <v>26</v>
      </c>
      <c r="N40" s="11"/>
      <c r="O40" s="11"/>
      <c r="P40" s="11" t="s">
        <v>64</v>
      </c>
      <c r="Q40" s="11" t="s">
        <v>65</v>
      </c>
      <c r="R40" s="9"/>
    </row>
    <row r="41" spans="1:18" ht="42.75" customHeight="1" x14ac:dyDescent="0.3">
      <c r="A41" s="9" t="s">
        <v>29</v>
      </c>
      <c r="B41" s="9" t="s">
        <v>29</v>
      </c>
      <c r="C41" s="9" t="s">
        <v>28</v>
      </c>
      <c r="D41" s="9"/>
      <c r="E41" s="11">
        <v>724010</v>
      </c>
      <c r="F41" s="9" t="s">
        <v>142</v>
      </c>
      <c r="G41" s="11">
        <v>7240101</v>
      </c>
      <c r="H41" s="12" t="s">
        <v>142</v>
      </c>
      <c r="I41" s="11" t="s">
        <v>169</v>
      </c>
      <c r="J41" s="11">
        <v>5</v>
      </c>
      <c r="K41" s="11">
        <v>0.5</v>
      </c>
      <c r="L41" s="11" t="s">
        <v>17</v>
      </c>
      <c r="M41" s="11">
        <v>13</v>
      </c>
      <c r="N41" s="11"/>
      <c r="O41" s="11"/>
      <c r="P41" s="11"/>
      <c r="Q41" s="11"/>
      <c r="R41" s="11"/>
    </row>
    <row r="42" spans="1:18" ht="42" customHeight="1" x14ac:dyDescent="0.3">
      <c r="A42" s="9" t="s">
        <v>29</v>
      </c>
      <c r="B42" s="9" t="s">
        <v>29</v>
      </c>
      <c r="C42" s="9" t="s">
        <v>28</v>
      </c>
      <c r="D42" s="9"/>
      <c r="E42" s="11">
        <v>762020</v>
      </c>
      <c r="F42" s="9" t="s">
        <v>102</v>
      </c>
      <c r="G42" s="11">
        <v>7620201</v>
      </c>
      <c r="H42" s="12" t="s">
        <v>103</v>
      </c>
      <c r="I42" s="11" t="s">
        <v>169</v>
      </c>
      <c r="J42" s="11">
        <v>5</v>
      </c>
      <c r="K42" s="11">
        <v>0.5</v>
      </c>
      <c r="L42" s="11" t="s">
        <v>17</v>
      </c>
      <c r="M42" s="11">
        <v>13</v>
      </c>
      <c r="N42" s="11"/>
      <c r="O42" s="11"/>
      <c r="P42" s="11"/>
      <c r="Q42" s="11"/>
      <c r="R42" s="12" t="s">
        <v>172</v>
      </c>
    </row>
    <row r="43" spans="1:18" s="40" customFormat="1" ht="21" customHeight="1" x14ac:dyDescent="0.3">
      <c r="A43" s="2" t="s">
        <v>157</v>
      </c>
      <c r="B43" s="1"/>
      <c r="C43" s="69"/>
      <c r="D43" s="37"/>
      <c r="E43" s="38"/>
      <c r="F43" s="37"/>
      <c r="G43" s="38"/>
      <c r="H43" s="39"/>
      <c r="I43" s="38"/>
      <c r="J43" s="38"/>
      <c r="K43" s="38">
        <f>SUM(K40:K42)</f>
        <v>2</v>
      </c>
      <c r="L43" s="38"/>
      <c r="M43" s="38">
        <f>SUM(M40:M42)</f>
        <v>52</v>
      </c>
      <c r="N43" s="38"/>
      <c r="O43" s="38"/>
      <c r="P43" s="38"/>
      <c r="Q43" s="38"/>
      <c r="R43" s="37"/>
    </row>
    <row r="44" spans="1:18" ht="39.75" customHeight="1" x14ac:dyDescent="0.3">
      <c r="A44" s="9" t="s">
        <v>29</v>
      </c>
      <c r="B44" s="9" t="s">
        <v>29</v>
      </c>
      <c r="C44" s="9" t="s">
        <v>133</v>
      </c>
      <c r="D44" s="9"/>
      <c r="E44" s="11">
        <v>481020</v>
      </c>
      <c r="F44" s="9" t="s">
        <v>66</v>
      </c>
      <c r="G44" s="11">
        <v>4810201</v>
      </c>
      <c r="H44" s="12" t="s">
        <v>67</v>
      </c>
      <c r="I44" s="11" t="s">
        <v>169</v>
      </c>
      <c r="J44" s="11">
        <v>5</v>
      </c>
      <c r="K44" s="11">
        <v>1</v>
      </c>
      <c r="L44" s="11" t="s">
        <v>17</v>
      </c>
      <c r="M44" s="11">
        <v>18</v>
      </c>
      <c r="N44" s="11"/>
      <c r="O44" s="11">
        <v>18</v>
      </c>
      <c r="P44" s="11"/>
      <c r="Q44" s="11"/>
      <c r="R44" s="9"/>
    </row>
    <row r="45" spans="1:18" ht="75" customHeight="1" x14ac:dyDescent="0.3">
      <c r="A45" s="9" t="s">
        <v>29</v>
      </c>
      <c r="B45" s="9" t="s">
        <v>29</v>
      </c>
      <c r="C45" s="9" t="s">
        <v>133</v>
      </c>
      <c r="D45" s="9"/>
      <c r="E45" s="11">
        <v>525010</v>
      </c>
      <c r="F45" s="9" t="s">
        <v>68</v>
      </c>
      <c r="G45" s="11">
        <v>5250103</v>
      </c>
      <c r="H45" s="12" t="s">
        <v>69</v>
      </c>
      <c r="I45" s="11" t="s">
        <v>169</v>
      </c>
      <c r="J45" s="11">
        <v>5</v>
      </c>
      <c r="K45" s="11">
        <v>1</v>
      </c>
      <c r="L45" s="11" t="s">
        <v>17</v>
      </c>
      <c r="M45" s="11">
        <v>27</v>
      </c>
      <c r="N45" s="11"/>
      <c r="O45" s="11">
        <v>27</v>
      </c>
      <c r="P45" s="11"/>
      <c r="Q45" s="11"/>
      <c r="R45" s="19" t="s">
        <v>181</v>
      </c>
    </row>
    <row r="46" spans="1:18" ht="42" customHeight="1" x14ac:dyDescent="0.3">
      <c r="A46" s="9" t="s">
        <v>29</v>
      </c>
      <c r="B46" s="9" t="s">
        <v>29</v>
      </c>
      <c r="C46" s="9" t="s">
        <v>133</v>
      </c>
      <c r="D46" s="9"/>
      <c r="E46" s="11">
        <v>523050</v>
      </c>
      <c r="F46" s="9" t="s">
        <v>50</v>
      </c>
      <c r="G46" s="11">
        <v>5230501</v>
      </c>
      <c r="H46" s="12" t="s">
        <v>51</v>
      </c>
      <c r="I46" s="11" t="s">
        <v>169</v>
      </c>
      <c r="J46" s="11">
        <v>5</v>
      </c>
      <c r="K46" s="11">
        <v>0.5</v>
      </c>
      <c r="L46" s="11" t="s">
        <v>17</v>
      </c>
      <c r="M46" s="11">
        <v>13</v>
      </c>
      <c r="N46" s="11"/>
      <c r="O46" s="11">
        <v>13</v>
      </c>
      <c r="P46" s="11"/>
      <c r="Q46" s="11"/>
      <c r="R46" s="15"/>
    </row>
    <row r="47" spans="1:18" ht="46.5" customHeight="1" x14ac:dyDescent="0.3">
      <c r="A47" s="9" t="s">
        <v>29</v>
      </c>
      <c r="B47" s="9" t="s">
        <v>29</v>
      </c>
      <c r="C47" s="9" t="s">
        <v>133</v>
      </c>
      <c r="D47" s="9"/>
      <c r="E47" s="11">
        <v>522010</v>
      </c>
      <c r="F47" s="9" t="s">
        <v>70</v>
      </c>
      <c r="G47" s="11">
        <v>5220103</v>
      </c>
      <c r="H47" s="12" t="s">
        <v>71</v>
      </c>
      <c r="I47" s="11" t="s">
        <v>169</v>
      </c>
      <c r="J47" s="11">
        <v>5</v>
      </c>
      <c r="K47" s="11">
        <v>0.5</v>
      </c>
      <c r="L47" s="11" t="s">
        <v>17</v>
      </c>
      <c r="M47" s="11">
        <v>5</v>
      </c>
      <c r="N47" s="11"/>
      <c r="O47" s="11">
        <v>5</v>
      </c>
      <c r="P47" s="11"/>
      <c r="Q47" s="11"/>
      <c r="R47" s="15"/>
    </row>
    <row r="48" spans="1:18" ht="39" customHeight="1" x14ac:dyDescent="0.3">
      <c r="A48" s="9" t="s">
        <v>29</v>
      </c>
      <c r="B48" s="9" t="s">
        <v>29</v>
      </c>
      <c r="C48" s="9" t="s">
        <v>133</v>
      </c>
      <c r="D48" s="9"/>
      <c r="E48" s="11">
        <v>521010</v>
      </c>
      <c r="F48" s="9" t="s">
        <v>72</v>
      </c>
      <c r="G48" s="11">
        <v>5210105</v>
      </c>
      <c r="H48" s="12" t="s">
        <v>143</v>
      </c>
      <c r="I48" s="11" t="s">
        <v>169</v>
      </c>
      <c r="J48" s="11">
        <v>5</v>
      </c>
      <c r="K48" s="11">
        <v>1</v>
      </c>
      <c r="L48" s="11" t="s">
        <v>17</v>
      </c>
      <c r="M48" s="11">
        <v>12</v>
      </c>
      <c r="N48" s="11"/>
      <c r="O48" s="11">
        <v>12</v>
      </c>
      <c r="P48" s="11"/>
      <c r="Q48" s="11"/>
      <c r="R48" s="12" t="s">
        <v>172</v>
      </c>
    </row>
    <row r="49" spans="1:18" s="40" customFormat="1" ht="21" customHeight="1" x14ac:dyDescent="0.3">
      <c r="A49" s="2" t="s">
        <v>157</v>
      </c>
      <c r="B49" s="1"/>
      <c r="C49" s="69"/>
      <c r="D49" s="37"/>
      <c r="E49" s="38"/>
      <c r="F49" s="37"/>
      <c r="G49" s="38"/>
      <c r="H49" s="39"/>
      <c r="I49" s="38"/>
      <c r="J49" s="38"/>
      <c r="K49" s="38">
        <f>SUM(K44:K48)</f>
        <v>4</v>
      </c>
      <c r="L49" s="38"/>
      <c r="M49" s="38">
        <f>SUM(M44:M48)</f>
        <v>75</v>
      </c>
      <c r="N49" s="38"/>
      <c r="O49" s="38">
        <f>SUM(O44:O48)</f>
        <v>75</v>
      </c>
      <c r="P49" s="38"/>
      <c r="Q49" s="38"/>
      <c r="R49" s="38"/>
    </row>
    <row r="50" spans="1:18" ht="35.25" customHeight="1" x14ac:dyDescent="0.3">
      <c r="A50" s="12" t="s">
        <v>29</v>
      </c>
      <c r="B50" s="12" t="s">
        <v>29</v>
      </c>
      <c r="C50" s="9" t="s">
        <v>179</v>
      </c>
      <c r="D50" s="9"/>
      <c r="E50" s="11">
        <v>482010</v>
      </c>
      <c r="F50" s="9" t="s">
        <v>73</v>
      </c>
      <c r="G50" s="11">
        <v>4820101</v>
      </c>
      <c r="H50" s="12" t="s">
        <v>49</v>
      </c>
      <c r="I50" s="11" t="s">
        <v>169</v>
      </c>
      <c r="J50" s="11">
        <v>5</v>
      </c>
      <c r="K50" s="11">
        <v>1</v>
      </c>
      <c r="L50" s="11" t="s">
        <v>17</v>
      </c>
      <c r="M50" s="11">
        <v>26</v>
      </c>
      <c r="N50" s="11"/>
      <c r="O50" s="11">
        <v>26</v>
      </c>
      <c r="P50" s="11"/>
      <c r="Q50" s="11"/>
      <c r="R50" s="9"/>
    </row>
    <row r="51" spans="1:18" s="40" customFormat="1" ht="21" customHeight="1" x14ac:dyDescent="0.3">
      <c r="A51" s="2" t="s">
        <v>157</v>
      </c>
      <c r="B51" s="1"/>
      <c r="C51" s="69"/>
      <c r="D51" s="37"/>
      <c r="E51" s="38"/>
      <c r="F51" s="37"/>
      <c r="G51" s="38"/>
      <c r="H51" s="39"/>
      <c r="I51" s="38"/>
      <c r="J51" s="38"/>
      <c r="K51" s="38">
        <f>SUM(K50)</f>
        <v>1</v>
      </c>
      <c r="L51" s="38"/>
      <c r="M51" s="38">
        <f>SUM(M50)</f>
        <v>26</v>
      </c>
      <c r="N51" s="38"/>
      <c r="O51" s="38">
        <f>SUM(O50)</f>
        <v>26</v>
      </c>
      <c r="P51" s="38"/>
      <c r="Q51" s="38"/>
      <c r="R51" s="37"/>
    </row>
    <row r="52" spans="1:18" ht="38.25" customHeight="1" x14ac:dyDescent="0.3">
      <c r="A52" s="9" t="s">
        <v>29</v>
      </c>
      <c r="B52" s="9" t="s">
        <v>29</v>
      </c>
      <c r="C52" s="9" t="s">
        <v>134</v>
      </c>
      <c r="D52" s="9"/>
      <c r="E52" s="11">
        <v>582010</v>
      </c>
      <c r="F52" s="9" t="s">
        <v>95</v>
      </c>
      <c r="G52" s="11">
        <v>5620101</v>
      </c>
      <c r="H52" s="12" t="s">
        <v>74</v>
      </c>
      <c r="I52" s="11" t="s">
        <v>169</v>
      </c>
      <c r="J52" s="11">
        <v>5</v>
      </c>
      <c r="K52" s="11">
        <v>1</v>
      </c>
      <c r="L52" s="11" t="s">
        <v>17</v>
      </c>
      <c r="M52" s="11">
        <v>20</v>
      </c>
      <c r="N52" s="11"/>
      <c r="O52" s="11">
        <v>20</v>
      </c>
      <c r="P52" s="11"/>
      <c r="Q52" s="11"/>
      <c r="R52" s="12" t="s">
        <v>172</v>
      </c>
    </row>
    <row r="53" spans="1:18" ht="36" customHeight="1" x14ac:dyDescent="0.3">
      <c r="A53" s="9" t="s">
        <v>29</v>
      </c>
      <c r="B53" s="9" t="s">
        <v>29</v>
      </c>
      <c r="C53" s="9" t="s">
        <v>134</v>
      </c>
      <c r="D53" s="9"/>
      <c r="E53" s="11">
        <v>214010</v>
      </c>
      <c r="F53" s="9" t="s">
        <v>144</v>
      </c>
      <c r="G53" s="11">
        <v>2140106</v>
      </c>
      <c r="H53" s="12" t="s">
        <v>75</v>
      </c>
      <c r="I53" s="11" t="s">
        <v>169</v>
      </c>
      <c r="J53" s="11">
        <v>5</v>
      </c>
      <c r="K53" s="11">
        <v>1</v>
      </c>
      <c r="L53" s="11" t="s">
        <v>17</v>
      </c>
      <c r="M53" s="11">
        <v>22</v>
      </c>
      <c r="N53" s="11"/>
      <c r="O53" s="11">
        <v>22</v>
      </c>
      <c r="P53" s="11"/>
      <c r="Q53" s="11"/>
      <c r="R53" s="11"/>
    </row>
    <row r="54" spans="1:18" s="40" customFormat="1" ht="21" customHeight="1" x14ac:dyDescent="0.3">
      <c r="A54" s="2" t="s">
        <v>157</v>
      </c>
      <c r="B54" s="1"/>
      <c r="C54" s="69"/>
      <c r="D54" s="37"/>
      <c r="E54" s="38"/>
      <c r="F54" s="37"/>
      <c r="G54" s="38"/>
      <c r="H54" s="39"/>
      <c r="I54" s="38"/>
      <c r="J54" s="38"/>
      <c r="K54" s="38">
        <f>SUM(K52:K53)</f>
        <v>2</v>
      </c>
      <c r="L54" s="38"/>
      <c r="M54" s="38">
        <f>SUM(M52:M53)</f>
        <v>42</v>
      </c>
      <c r="N54" s="38"/>
      <c r="O54" s="38">
        <f>SUM(O52:O53)</f>
        <v>42</v>
      </c>
      <c r="P54" s="38"/>
      <c r="Q54" s="38"/>
      <c r="R54" s="38"/>
    </row>
    <row r="55" spans="1:18" ht="27.6" x14ac:dyDescent="0.3">
      <c r="A55" s="9" t="s">
        <v>29</v>
      </c>
      <c r="B55" s="9" t="s">
        <v>29</v>
      </c>
      <c r="C55" s="9" t="s">
        <v>118</v>
      </c>
      <c r="D55" s="9"/>
      <c r="E55" s="8">
        <v>345120</v>
      </c>
      <c r="F55" s="18" t="s">
        <v>119</v>
      </c>
      <c r="G55" s="8">
        <v>3451204</v>
      </c>
      <c r="H55" s="18" t="s">
        <v>120</v>
      </c>
      <c r="I55" s="11" t="s">
        <v>169</v>
      </c>
      <c r="J55" s="11">
        <v>5</v>
      </c>
      <c r="K55" s="11">
        <v>1</v>
      </c>
      <c r="L55" s="11" t="s">
        <v>17</v>
      </c>
      <c r="M55" s="11">
        <v>26</v>
      </c>
      <c r="N55" s="11"/>
      <c r="O55" s="11"/>
      <c r="P55" s="11"/>
      <c r="Q55" s="11"/>
      <c r="R55" s="11"/>
    </row>
    <row r="56" spans="1:18" s="40" customFormat="1" ht="21" customHeight="1" x14ac:dyDescent="0.3">
      <c r="A56" s="2" t="s">
        <v>157</v>
      </c>
      <c r="B56" s="1"/>
      <c r="C56" s="69"/>
      <c r="D56" s="37"/>
      <c r="E56" s="45"/>
      <c r="F56" s="46"/>
      <c r="G56" s="45"/>
      <c r="H56" s="46"/>
      <c r="I56" s="38"/>
      <c r="J56" s="38"/>
      <c r="K56" s="38">
        <f>SUM(K55)</f>
        <v>1</v>
      </c>
      <c r="L56" s="38"/>
      <c r="M56" s="38">
        <f>SUM(M55)</f>
        <v>26</v>
      </c>
      <c r="N56" s="38"/>
      <c r="O56" s="38"/>
      <c r="P56" s="38"/>
      <c r="Q56" s="38"/>
      <c r="R56" s="38"/>
    </row>
    <row r="57" spans="1:18" s="60" customFormat="1" ht="79.5" customHeight="1" x14ac:dyDescent="0.3">
      <c r="A57" s="56" t="s">
        <v>29</v>
      </c>
      <c r="B57" s="56" t="s">
        <v>29</v>
      </c>
      <c r="C57" s="56" t="s">
        <v>121</v>
      </c>
      <c r="D57" s="56" t="s">
        <v>122</v>
      </c>
      <c r="E57" s="57"/>
      <c r="F57" s="58"/>
      <c r="G57" s="59"/>
      <c r="H57" s="58"/>
      <c r="I57" s="24" t="s">
        <v>169</v>
      </c>
      <c r="J57" s="24">
        <v>5</v>
      </c>
      <c r="K57" s="24">
        <v>3</v>
      </c>
      <c r="L57" s="24"/>
      <c r="M57" s="24">
        <v>79</v>
      </c>
      <c r="N57" s="24"/>
      <c r="O57" s="24"/>
      <c r="P57" s="24" t="s">
        <v>18</v>
      </c>
      <c r="Q57" s="24" t="s">
        <v>40</v>
      </c>
      <c r="R57" s="62" t="s">
        <v>181</v>
      </c>
    </row>
    <row r="58" spans="1:18" ht="79.5" customHeight="1" x14ac:dyDescent="0.3">
      <c r="A58" s="9" t="s">
        <v>29</v>
      </c>
      <c r="B58" s="9" t="s">
        <v>29</v>
      </c>
      <c r="C58" s="9" t="s">
        <v>121</v>
      </c>
      <c r="D58" s="9"/>
      <c r="E58" s="8">
        <v>213070</v>
      </c>
      <c r="F58" s="9" t="s">
        <v>123</v>
      </c>
      <c r="G58" s="11">
        <v>2130701</v>
      </c>
      <c r="H58" s="12" t="s">
        <v>124</v>
      </c>
      <c r="I58" s="11" t="s">
        <v>169</v>
      </c>
      <c r="J58" s="11">
        <v>5</v>
      </c>
      <c r="K58" s="11">
        <v>1</v>
      </c>
      <c r="L58" s="11" t="s">
        <v>17</v>
      </c>
      <c r="M58" s="11">
        <v>27</v>
      </c>
      <c r="N58" s="11"/>
      <c r="O58" s="11">
        <v>27</v>
      </c>
      <c r="P58" s="11"/>
      <c r="Q58" s="11"/>
      <c r="R58" s="18" t="s">
        <v>184</v>
      </c>
    </row>
    <row r="59" spans="1:18" s="40" customFormat="1" ht="21" customHeight="1" x14ac:dyDescent="0.3">
      <c r="A59" s="2" t="s">
        <v>157</v>
      </c>
      <c r="B59" s="1"/>
      <c r="C59" s="69"/>
      <c r="D59" s="37"/>
      <c r="E59" s="45"/>
      <c r="F59" s="37"/>
      <c r="G59" s="38"/>
      <c r="H59" s="39"/>
      <c r="I59" s="38"/>
      <c r="J59" s="38"/>
      <c r="K59" s="38">
        <f>SUM(K57:K58)</f>
        <v>4</v>
      </c>
      <c r="L59" s="38"/>
      <c r="M59" s="38">
        <f>SUM(M57:M58)</f>
        <v>106</v>
      </c>
      <c r="N59" s="38"/>
      <c r="O59" s="38">
        <f>SUM(O57:O58)</f>
        <v>27</v>
      </c>
      <c r="P59" s="38"/>
      <c r="Q59" s="38"/>
      <c r="R59" s="38"/>
    </row>
    <row r="60" spans="1:18" ht="27.6" x14ac:dyDescent="0.3">
      <c r="A60" s="9" t="s">
        <v>29</v>
      </c>
      <c r="B60" s="9" t="s">
        <v>29</v>
      </c>
      <c r="C60" s="9" t="s">
        <v>125</v>
      </c>
      <c r="D60" s="9"/>
      <c r="E60" s="8">
        <v>811070</v>
      </c>
      <c r="F60" s="9" t="s">
        <v>19</v>
      </c>
      <c r="G60" s="11">
        <v>8110701</v>
      </c>
      <c r="H60" s="12" t="s">
        <v>20</v>
      </c>
      <c r="I60" s="11" t="s">
        <v>169</v>
      </c>
      <c r="J60" s="11">
        <v>5</v>
      </c>
      <c r="K60" s="11">
        <v>1</v>
      </c>
      <c r="L60" s="11" t="s">
        <v>21</v>
      </c>
      <c r="M60" s="8">
        <v>19</v>
      </c>
      <c r="N60" s="11"/>
      <c r="O60" s="11"/>
      <c r="P60" s="11"/>
      <c r="Q60" s="11"/>
      <c r="R60" s="12" t="s">
        <v>172</v>
      </c>
    </row>
    <row r="61" spans="1:18" ht="30" customHeight="1" x14ac:dyDescent="0.3">
      <c r="A61" s="9" t="s">
        <v>29</v>
      </c>
      <c r="B61" s="9" t="s">
        <v>29</v>
      </c>
      <c r="C61" s="9" t="s">
        <v>125</v>
      </c>
      <c r="D61" s="9"/>
      <c r="E61" s="8">
        <v>811060</v>
      </c>
      <c r="F61" s="9" t="s">
        <v>126</v>
      </c>
      <c r="G61" s="11">
        <v>8110603</v>
      </c>
      <c r="H61" s="12" t="s">
        <v>127</v>
      </c>
      <c r="I61" s="11" t="s">
        <v>169</v>
      </c>
      <c r="J61" s="11">
        <v>5</v>
      </c>
      <c r="K61" s="11">
        <v>1</v>
      </c>
      <c r="L61" s="11" t="s">
        <v>17</v>
      </c>
      <c r="M61" s="11">
        <v>19</v>
      </c>
      <c r="N61" s="11"/>
      <c r="O61" s="11"/>
      <c r="P61" s="11"/>
      <c r="Q61" s="11"/>
      <c r="R61" s="9"/>
    </row>
    <row r="62" spans="1:18" ht="69" x14ac:dyDescent="0.3">
      <c r="A62" s="9" t="s">
        <v>29</v>
      </c>
      <c r="B62" s="9" t="s">
        <v>29</v>
      </c>
      <c r="C62" s="9" t="s">
        <v>125</v>
      </c>
      <c r="D62" s="9"/>
      <c r="E62" s="11">
        <v>482040</v>
      </c>
      <c r="F62" s="9" t="s">
        <v>43</v>
      </c>
      <c r="G62" s="11">
        <v>4820401</v>
      </c>
      <c r="H62" s="12" t="s">
        <v>44</v>
      </c>
      <c r="I62" s="11" t="s">
        <v>169</v>
      </c>
      <c r="J62" s="11">
        <v>5</v>
      </c>
      <c r="K62" s="11">
        <v>1</v>
      </c>
      <c r="L62" s="11" t="s">
        <v>17</v>
      </c>
      <c r="M62" s="11">
        <v>15</v>
      </c>
      <c r="N62" s="11"/>
      <c r="O62" s="11">
        <v>15</v>
      </c>
      <c r="P62" s="11"/>
      <c r="Q62" s="11"/>
      <c r="R62" s="18" t="s">
        <v>188</v>
      </c>
    </row>
    <row r="63" spans="1:18" s="40" customFormat="1" ht="21" customHeight="1" x14ac:dyDescent="0.3">
      <c r="A63" s="2" t="s">
        <v>157</v>
      </c>
      <c r="B63" s="1"/>
      <c r="C63" s="69"/>
      <c r="D63" s="37"/>
      <c r="E63" s="38"/>
      <c r="F63" s="37"/>
      <c r="G63" s="38"/>
      <c r="H63" s="39"/>
      <c r="I63" s="38"/>
      <c r="J63" s="38"/>
      <c r="K63" s="38">
        <f>SUM(K60:K62)</f>
        <v>3</v>
      </c>
      <c r="L63" s="38"/>
      <c r="M63" s="38">
        <f>SUM(M60:M62)</f>
        <v>53</v>
      </c>
      <c r="N63" s="38"/>
      <c r="O63" s="38">
        <f>SUM(O60:O62)</f>
        <v>15</v>
      </c>
      <c r="P63" s="38"/>
      <c r="Q63" s="38"/>
      <c r="R63" s="38"/>
    </row>
    <row r="64" spans="1:18" ht="36" customHeight="1" x14ac:dyDescent="0.3">
      <c r="A64" s="9" t="s">
        <v>29</v>
      </c>
      <c r="B64" s="9" t="s">
        <v>128</v>
      </c>
      <c r="C64" s="9" t="s">
        <v>152</v>
      </c>
      <c r="D64" s="9"/>
      <c r="E64" s="11">
        <v>541030</v>
      </c>
      <c r="F64" s="9" t="s">
        <v>24</v>
      </c>
      <c r="G64" s="11">
        <v>5410301</v>
      </c>
      <c r="H64" s="12" t="s">
        <v>25</v>
      </c>
      <c r="I64" s="11" t="s">
        <v>169</v>
      </c>
      <c r="J64" s="11">
        <v>3</v>
      </c>
      <c r="K64" s="11">
        <v>1</v>
      </c>
      <c r="L64" s="7" t="s">
        <v>21</v>
      </c>
      <c r="M64" s="11">
        <v>12</v>
      </c>
      <c r="N64" s="7"/>
      <c r="O64" s="23"/>
      <c r="P64" s="7"/>
      <c r="Q64" s="7"/>
      <c r="R64" s="19" t="s">
        <v>172</v>
      </c>
    </row>
    <row r="65" spans="1:18" s="40" customFormat="1" ht="21" customHeight="1" x14ac:dyDescent="0.3">
      <c r="A65" s="2" t="s">
        <v>157</v>
      </c>
      <c r="B65" s="1"/>
      <c r="C65" s="69"/>
      <c r="D65" s="37"/>
      <c r="E65" s="38"/>
      <c r="F65" s="37"/>
      <c r="G65" s="38"/>
      <c r="H65" s="39"/>
      <c r="I65" s="42"/>
      <c r="J65" s="38"/>
      <c r="K65" s="38">
        <f>SUM(K64)</f>
        <v>1</v>
      </c>
      <c r="L65" s="42"/>
      <c r="M65" s="42">
        <f>SUM(M64)</f>
        <v>12</v>
      </c>
      <c r="N65" s="42"/>
      <c r="O65" s="42"/>
      <c r="P65" s="42"/>
      <c r="Q65" s="42"/>
      <c r="R65" s="42"/>
    </row>
    <row r="66" spans="1:18" ht="32.25" customHeight="1" x14ac:dyDescent="0.3">
      <c r="A66" s="9" t="s">
        <v>29</v>
      </c>
      <c r="B66" s="9" t="s">
        <v>145</v>
      </c>
      <c r="C66" s="9" t="s">
        <v>148</v>
      </c>
      <c r="D66" s="4"/>
      <c r="E66" s="11">
        <v>582040</v>
      </c>
      <c r="F66" s="9" t="s">
        <v>146</v>
      </c>
      <c r="G66" s="11">
        <v>5820403</v>
      </c>
      <c r="H66" s="12" t="s">
        <v>147</v>
      </c>
      <c r="I66" s="11" t="s">
        <v>169</v>
      </c>
      <c r="J66" s="11">
        <v>3</v>
      </c>
      <c r="K66" s="11">
        <v>0.5</v>
      </c>
      <c r="L66" s="7" t="s">
        <v>21</v>
      </c>
      <c r="M66" s="11">
        <v>6</v>
      </c>
      <c r="N66" s="7"/>
      <c r="O66" s="23"/>
      <c r="P66" s="7"/>
      <c r="Q66" s="7"/>
      <c r="R66" s="12" t="s">
        <v>173</v>
      </c>
    </row>
    <row r="67" spans="1:18" ht="38.25" customHeight="1" x14ac:dyDescent="0.3">
      <c r="A67" s="9" t="s">
        <v>29</v>
      </c>
      <c r="B67" s="9" t="s">
        <v>145</v>
      </c>
      <c r="C67" s="9" t="s">
        <v>148</v>
      </c>
      <c r="D67" s="4"/>
      <c r="E67" s="11">
        <v>541030</v>
      </c>
      <c r="F67" s="9" t="s">
        <v>24</v>
      </c>
      <c r="G67" s="11">
        <v>5410301</v>
      </c>
      <c r="H67" s="12" t="s">
        <v>25</v>
      </c>
      <c r="I67" s="11" t="s">
        <v>169</v>
      </c>
      <c r="J67" s="11">
        <v>3</v>
      </c>
      <c r="K67" s="11">
        <v>0.5</v>
      </c>
      <c r="L67" s="7" t="str">
        <f t="shared" ref="L67" si="0">L66</f>
        <v>II</v>
      </c>
      <c r="M67" s="11">
        <v>8</v>
      </c>
      <c r="N67" s="7"/>
      <c r="O67" s="23"/>
      <c r="P67" s="7"/>
      <c r="Q67" s="7"/>
      <c r="R67" s="19" t="s">
        <v>172</v>
      </c>
    </row>
    <row r="68" spans="1:18" ht="21" customHeight="1" x14ac:dyDescent="0.3">
      <c r="A68" s="2" t="s">
        <v>157</v>
      </c>
      <c r="B68" s="1"/>
      <c r="C68" s="69"/>
      <c r="D68" s="28"/>
      <c r="E68" s="26"/>
      <c r="F68" s="27"/>
      <c r="G68" s="26"/>
      <c r="H68" s="25"/>
      <c r="I68" s="29"/>
      <c r="J68" s="26"/>
      <c r="K68" s="26">
        <f>SUM(K66:K67)</f>
        <v>1</v>
      </c>
      <c r="L68" s="29"/>
      <c r="M68" s="26">
        <f>SUM(M66:M67)</f>
        <v>14</v>
      </c>
      <c r="N68" s="29"/>
      <c r="O68" s="29"/>
      <c r="P68" s="29"/>
      <c r="Q68" s="29"/>
      <c r="R68" s="30"/>
    </row>
    <row r="69" spans="1:18" ht="64.5" customHeight="1" x14ac:dyDescent="0.3">
      <c r="A69" s="9" t="s">
        <v>29</v>
      </c>
      <c r="B69" s="9" t="s">
        <v>149</v>
      </c>
      <c r="C69" s="9" t="s">
        <v>151</v>
      </c>
      <c r="D69" s="4"/>
      <c r="E69" s="11">
        <v>541030</v>
      </c>
      <c r="F69" s="9" t="s">
        <v>24</v>
      </c>
      <c r="G69" s="11">
        <v>5410301</v>
      </c>
      <c r="H69" s="12" t="s">
        <v>25</v>
      </c>
      <c r="I69" s="11" t="s">
        <v>169</v>
      </c>
      <c r="J69" s="11">
        <v>3</v>
      </c>
      <c r="K69" s="11">
        <v>0.5</v>
      </c>
      <c r="L69" s="7" t="s">
        <v>21</v>
      </c>
      <c r="M69" s="11">
        <v>6</v>
      </c>
      <c r="N69" s="7"/>
      <c r="O69" s="23"/>
      <c r="P69" s="7"/>
      <c r="Q69" s="7"/>
      <c r="R69" s="19" t="s">
        <v>187</v>
      </c>
    </row>
    <row r="70" spans="1:18" ht="52.5" customHeight="1" x14ac:dyDescent="0.3">
      <c r="A70" s="9" t="s">
        <v>29</v>
      </c>
      <c r="B70" s="9" t="s">
        <v>149</v>
      </c>
      <c r="C70" s="9" t="s">
        <v>151</v>
      </c>
      <c r="D70" s="4"/>
      <c r="E70" s="11">
        <v>582040</v>
      </c>
      <c r="F70" s="9" t="s">
        <v>150</v>
      </c>
      <c r="G70" s="11">
        <v>5820403</v>
      </c>
      <c r="H70" s="12" t="s">
        <v>147</v>
      </c>
      <c r="I70" s="11" t="s">
        <v>169</v>
      </c>
      <c r="J70" s="11">
        <v>3</v>
      </c>
      <c r="K70" s="11">
        <v>0.5</v>
      </c>
      <c r="L70" s="7" t="s">
        <v>21</v>
      </c>
      <c r="M70" s="11">
        <v>4</v>
      </c>
      <c r="N70" s="7"/>
      <c r="O70" s="23"/>
      <c r="P70" s="7"/>
      <c r="Q70" s="7"/>
      <c r="R70" s="18" t="s">
        <v>186</v>
      </c>
    </row>
    <row r="71" spans="1:18" s="40" customFormat="1" ht="21" customHeight="1" x14ac:dyDescent="0.3">
      <c r="A71" s="2" t="s">
        <v>157</v>
      </c>
      <c r="B71" s="1"/>
      <c r="C71" s="69"/>
      <c r="D71" s="41"/>
      <c r="E71" s="38"/>
      <c r="F71" s="37"/>
      <c r="G71" s="38"/>
      <c r="H71" s="39"/>
      <c r="I71" s="42"/>
      <c r="J71" s="42"/>
      <c r="K71" s="42">
        <f>SUM(K69:K70)</f>
        <v>1</v>
      </c>
      <c r="L71" s="42"/>
      <c r="M71" s="42">
        <f>SUM(M69:M70)</f>
        <v>10</v>
      </c>
      <c r="N71" s="42"/>
      <c r="O71" s="42"/>
      <c r="P71" s="42"/>
      <c r="Q71" s="42"/>
      <c r="R71" s="42"/>
    </row>
    <row r="72" spans="1:18" ht="38.25" customHeight="1" x14ac:dyDescent="0.3">
      <c r="A72" s="9" t="s">
        <v>112</v>
      </c>
      <c r="B72" s="9" t="s">
        <v>29</v>
      </c>
      <c r="C72" s="9" t="s">
        <v>113</v>
      </c>
      <c r="D72" s="9" t="s">
        <v>110</v>
      </c>
      <c r="E72" s="11"/>
      <c r="F72" s="9"/>
      <c r="G72" s="11"/>
      <c r="H72" s="12"/>
      <c r="I72" s="11" t="s">
        <v>169</v>
      </c>
      <c r="J72" s="11">
        <v>5</v>
      </c>
      <c r="K72" s="11">
        <v>1</v>
      </c>
      <c r="L72" s="11"/>
      <c r="M72" s="11">
        <v>26</v>
      </c>
      <c r="N72" s="11"/>
      <c r="O72" s="24"/>
      <c r="P72" s="11" t="s">
        <v>3</v>
      </c>
      <c r="Q72" s="11" t="s">
        <v>64</v>
      </c>
      <c r="R72" s="16"/>
    </row>
    <row r="73" spans="1:18" s="40" customFormat="1" ht="21" customHeight="1" x14ac:dyDescent="0.3">
      <c r="A73" s="2" t="s">
        <v>157</v>
      </c>
      <c r="B73" s="1"/>
      <c r="C73" s="69"/>
      <c r="D73" s="37"/>
      <c r="E73" s="38"/>
      <c r="F73" s="37"/>
      <c r="G73" s="38"/>
      <c r="H73" s="39"/>
      <c r="I73" s="38"/>
      <c r="J73" s="38"/>
      <c r="K73" s="38">
        <f>SUM(K72)</f>
        <v>1</v>
      </c>
      <c r="L73" s="38"/>
      <c r="M73" s="38">
        <f>SUM(M72)</f>
        <v>26</v>
      </c>
      <c r="N73" s="38"/>
      <c r="O73" s="38"/>
      <c r="P73" s="38"/>
      <c r="Q73" s="38"/>
      <c r="R73" s="37"/>
    </row>
    <row r="74" spans="1:18" ht="81" customHeight="1" x14ac:dyDescent="0.3">
      <c r="A74" s="9" t="s">
        <v>36</v>
      </c>
      <c r="B74" s="9" t="s">
        <v>37</v>
      </c>
      <c r="C74" s="9" t="s">
        <v>38</v>
      </c>
      <c r="D74" s="9"/>
      <c r="E74" s="11">
        <v>621010</v>
      </c>
      <c r="F74" s="9" t="s">
        <v>45</v>
      </c>
      <c r="G74" s="11">
        <v>6210103</v>
      </c>
      <c r="H74" s="12" t="s">
        <v>46</v>
      </c>
      <c r="I74" s="11" t="s">
        <v>169</v>
      </c>
      <c r="J74" s="11">
        <v>5</v>
      </c>
      <c r="K74" s="11">
        <v>1</v>
      </c>
      <c r="L74" s="11" t="s">
        <v>17</v>
      </c>
      <c r="M74" s="11">
        <v>27</v>
      </c>
      <c r="N74" s="11"/>
      <c r="O74" s="11">
        <v>27</v>
      </c>
      <c r="P74" s="11"/>
      <c r="Q74" s="11"/>
      <c r="R74" s="19" t="s">
        <v>182</v>
      </c>
    </row>
    <row r="75" spans="1:18" s="40" customFormat="1" ht="21" customHeight="1" x14ac:dyDescent="0.3">
      <c r="A75" s="2" t="s">
        <v>157</v>
      </c>
      <c r="B75" s="1"/>
      <c r="C75" s="69"/>
      <c r="D75" s="37"/>
      <c r="E75" s="38"/>
      <c r="F75" s="37"/>
      <c r="G75" s="38"/>
      <c r="H75" s="39"/>
      <c r="I75" s="38"/>
      <c r="J75" s="38"/>
      <c r="K75" s="38">
        <f>SUM(K74)</f>
        <v>1</v>
      </c>
      <c r="L75" s="38"/>
      <c r="M75" s="38">
        <f>SUM(M74)</f>
        <v>27</v>
      </c>
      <c r="N75" s="38"/>
      <c r="O75" s="38">
        <v>26</v>
      </c>
      <c r="P75" s="38"/>
      <c r="Q75" s="38"/>
      <c r="R75" s="37"/>
    </row>
    <row r="76" spans="1:18" ht="29.25" customHeight="1" x14ac:dyDescent="0.3">
      <c r="A76" s="9" t="s">
        <v>36</v>
      </c>
      <c r="B76" s="9" t="s">
        <v>36</v>
      </c>
      <c r="C76" s="9" t="s">
        <v>28</v>
      </c>
      <c r="D76" s="9"/>
      <c r="E76" s="11">
        <v>481030</v>
      </c>
      <c r="F76" s="9" t="s">
        <v>34</v>
      </c>
      <c r="G76" s="11">
        <v>4810301</v>
      </c>
      <c r="H76" s="12" t="s">
        <v>76</v>
      </c>
      <c r="I76" s="11" t="s">
        <v>169</v>
      </c>
      <c r="J76" s="11">
        <v>5</v>
      </c>
      <c r="K76" s="11">
        <v>1</v>
      </c>
      <c r="L76" s="11" t="s">
        <v>17</v>
      </c>
      <c r="M76" s="11">
        <v>26</v>
      </c>
      <c r="N76" s="11"/>
      <c r="O76" s="11">
        <v>26</v>
      </c>
      <c r="P76" s="11"/>
      <c r="Q76" s="11"/>
      <c r="R76" s="9"/>
    </row>
    <row r="77" spans="1:18" ht="37.5" customHeight="1" x14ac:dyDescent="0.3">
      <c r="A77" s="9" t="s">
        <v>36</v>
      </c>
      <c r="B77" s="9" t="s">
        <v>36</v>
      </c>
      <c r="C77" s="9" t="s">
        <v>28</v>
      </c>
      <c r="D77" s="9" t="s">
        <v>177</v>
      </c>
      <c r="E77" s="11"/>
      <c r="F77" s="9"/>
      <c r="G77" s="11"/>
      <c r="H77" s="12"/>
      <c r="I77" s="11" t="s">
        <v>169</v>
      </c>
      <c r="J77" s="11">
        <v>5</v>
      </c>
      <c r="K77" s="11">
        <v>1</v>
      </c>
      <c r="L77" s="11"/>
      <c r="M77" s="11">
        <v>21</v>
      </c>
      <c r="N77" s="11">
        <v>21</v>
      </c>
      <c r="O77" s="11"/>
      <c r="P77" s="7" t="s">
        <v>78</v>
      </c>
      <c r="Q77" s="11" t="s">
        <v>42</v>
      </c>
      <c r="R77" s="11"/>
    </row>
    <row r="78" spans="1:18" s="40" customFormat="1" ht="21" customHeight="1" x14ac:dyDescent="0.3">
      <c r="A78" s="2" t="s">
        <v>157</v>
      </c>
      <c r="B78" s="1"/>
      <c r="C78" s="69"/>
      <c r="D78" s="37"/>
      <c r="E78" s="38"/>
      <c r="F78" s="37"/>
      <c r="G78" s="38"/>
      <c r="H78" s="39"/>
      <c r="I78" s="38"/>
      <c r="J78" s="38"/>
      <c r="K78" s="38">
        <f>SUM(K76:K77)</f>
        <v>2</v>
      </c>
      <c r="L78" s="38"/>
      <c r="M78" s="38">
        <f>SUM(M76:M77)</f>
        <v>47</v>
      </c>
      <c r="N78" s="38">
        <f>SUM(N76:N77)</f>
        <v>21</v>
      </c>
      <c r="O78" s="38">
        <f>SUM(O76:O77)</f>
        <v>26</v>
      </c>
      <c r="P78" s="38"/>
      <c r="Q78" s="38"/>
      <c r="R78" s="38"/>
    </row>
    <row r="79" spans="1:18" ht="33.75" customHeight="1" x14ac:dyDescent="0.3">
      <c r="A79" s="9" t="s">
        <v>36</v>
      </c>
      <c r="B79" s="9" t="s">
        <v>36</v>
      </c>
      <c r="C79" s="9" t="s">
        <v>79</v>
      </c>
      <c r="D79" s="9"/>
      <c r="E79" s="11">
        <v>523050</v>
      </c>
      <c r="F79" s="9" t="s">
        <v>50</v>
      </c>
      <c r="G79" s="11">
        <v>5230501</v>
      </c>
      <c r="H79" s="12" t="s">
        <v>51</v>
      </c>
      <c r="I79" s="11" t="s">
        <v>169</v>
      </c>
      <c r="J79" s="11">
        <v>5</v>
      </c>
      <c r="K79" s="11">
        <v>0.5</v>
      </c>
      <c r="L79" s="11" t="s">
        <v>17</v>
      </c>
      <c r="M79" s="11">
        <v>13</v>
      </c>
      <c r="N79" s="11"/>
      <c r="O79" s="11">
        <v>13</v>
      </c>
      <c r="P79" s="11"/>
      <c r="Q79" s="11"/>
      <c r="R79" s="11"/>
    </row>
    <row r="80" spans="1:18" ht="27.6" x14ac:dyDescent="0.3">
      <c r="A80" s="9" t="s">
        <v>36</v>
      </c>
      <c r="B80" s="9" t="s">
        <v>36</v>
      </c>
      <c r="C80" s="9" t="s">
        <v>79</v>
      </c>
      <c r="D80" s="9"/>
      <c r="E80" s="11">
        <v>522010</v>
      </c>
      <c r="F80" s="9" t="s">
        <v>70</v>
      </c>
      <c r="G80" s="11">
        <v>5220102</v>
      </c>
      <c r="H80" s="12" t="s">
        <v>80</v>
      </c>
      <c r="I80" s="11" t="s">
        <v>169</v>
      </c>
      <c r="J80" s="11">
        <v>5</v>
      </c>
      <c r="K80" s="11">
        <v>0.5</v>
      </c>
      <c r="L80" s="11" t="s">
        <v>17</v>
      </c>
      <c r="M80" s="11">
        <v>13</v>
      </c>
      <c r="N80" s="11"/>
      <c r="O80" s="11">
        <v>13</v>
      </c>
      <c r="P80" s="11"/>
      <c r="Q80" s="11"/>
      <c r="R80" s="11"/>
    </row>
    <row r="81" spans="1:18" ht="41.4" x14ac:dyDescent="0.3">
      <c r="A81" s="9" t="s">
        <v>36</v>
      </c>
      <c r="B81" s="9" t="s">
        <v>36</v>
      </c>
      <c r="C81" s="9" t="s">
        <v>79</v>
      </c>
      <c r="D81" s="9"/>
      <c r="E81" s="11">
        <v>522030</v>
      </c>
      <c r="F81" s="9" t="s">
        <v>81</v>
      </c>
      <c r="G81" s="11">
        <v>5220302</v>
      </c>
      <c r="H81" s="12" t="s">
        <v>82</v>
      </c>
      <c r="I81" s="11" t="s">
        <v>170</v>
      </c>
      <c r="J81" s="11">
        <v>5</v>
      </c>
      <c r="K81" s="11">
        <v>1</v>
      </c>
      <c r="L81" s="11" t="s">
        <v>17</v>
      </c>
      <c r="M81" s="11">
        <v>26</v>
      </c>
      <c r="N81" s="11"/>
      <c r="O81" s="11">
        <v>26</v>
      </c>
      <c r="P81" s="11"/>
      <c r="Q81" s="11"/>
      <c r="R81" s="12" t="s">
        <v>173</v>
      </c>
    </row>
    <row r="82" spans="1:18" ht="84.75" customHeight="1" x14ac:dyDescent="0.3">
      <c r="A82" s="9" t="s">
        <v>36</v>
      </c>
      <c r="B82" s="9" t="s">
        <v>36</v>
      </c>
      <c r="C82" s="12" t="s">
        <v>79</v>
      </c>
      <c r="D82" s="9"/>
      <c r="E82" s="11">
        <v>522030</v>
      </c>
      <c r="F82" s="9" t="s">
        <v>81</v>
      </c>
      <c r="G82" s="11">
        <v>5220309</v>
      </c>
      <c r="H82" s="12" t="s">
        <v>83</v>
      </c>
      <c r="I82" s="11" t="s">
        <v>169</v>
      </c>
      <c r="J82" s="11">
        <v>5</v>
      </c>
      <c r="K82" s="11">
        <v>0.5</v>
      </c>
      <c r="L82" s="11" t="s">
        <v>17</v>
      </c>
      <c r="M82" s="11">
        <v>14</v>
      </c>
      <c r="N82" s="11"/>
      <c r="O82" s="11">
        <v>14</v>
      </c>
      <c r="P82" s="11"/>
      <c r="Q82" s="11"/>
      <c r="R82" s="18" t="s">
        <v>181</v>
      </c>
    </row>
    <row r="83" spans="1:18" ht="41.4" x14ac:dyDescent="0.3">
      <c r="A83" s="9" t="s">
        <v>36</v>
      </c>
      <c r="B83" s="9" t="s">
        <v>36</v>
      </c>
      <c r="C83" s="9" t="s">
        <v>79</v>
      </c>
      <c r="D83" s="9"/>
      <c r="E83" s="11">
        <v>522030</v>
      </c>
      <c r="F83" s="9" t="s">
        <v>81</v>
      </c>
      <c r="G83" s="11">
        <v>5220310</v>
      </c>
      <c r="H83" s="12" t="s">
        <v>84</v>
      </c>
      <c r="I83" s="11" t="s">
        <v>169</v>
      </c>
      <c r="J83" s="11">
        <v>5</v>
      </c>
      <c r="K83" s="11">
        <v>0.5</v>
      </c>
      <c r="L83" s="11" t="s">
        <v>17</v>
      </c>
      <c r="M83" s="11">
        <v>13</v>
      </c>
      <c r="N83" s="11"/>
      <c r="O83" s="11">
        <v>13</v>
      </c>
      <c r="P83" s="11"/>
      <c r="Q83" s="11"/>
      <c r="R83" s="12" t="s">
        <v>173</v>
      </c>
    </row>
    <row r="84" spans="1:18" s="40" customFormat="1" ht="21" customHeight="1" x14ac:dyDescent="0.3">
      <c r="A84" s="2" t="s">
        <v>157</v>
      </c>
      <c r="B84" s="1"/>
      <c r="C84" s="69"/>
      <c r="D84" s="37"/>
      <c r="E84" s="38"/>
      <c r="F84" s="44"/>
      <c r="G84" s="38"/>
      <c r="H84" s="39"/>
      <c r="I84" s="38"/>
      <c r="J84" s="38"/>
      <c r="K84" s="38">
        <f>SUM(K79:K83)</f>
        <v>3</v>
      </c>
      <c r="L84" s="38"/>
      <c r="M84" s="38">
        <f>SUM(M79:M83)</f>
        <v>79</v>
      </c>
      <c r="N84" s="38"/>
      <c r="O84" s="38">
        <f>SUM(O79:O83)</f>
        <v>79</v>
      </c>
      <c r="P84" s="38"/>
      <c r="Q84" s="38"/>
      <c r="R84" s="38"/>
    </row>
    <row r="85" spans="1:18" ht="44.25" customHeight="1" x14ac:dyDescent="0.3">
      <c r="A85" s="9" t="s">
        <v>36</v>
      </c>
      <c r="B85" s="9" t="s">
        <v>36</v>
      </c>
      <c r="C85" s="9" t="s">
        <v>109</v>
      </c>
      <c r="D85" s="9" t="s">
        <v>110</v>
      </c>
      <c r="E85" s="11"/>
      <c r="F85" s="9"/>
      <c r="G85" s="11"/>
      <c r="H85" s="12"/>
      <c r="I85" s="11" t="s">
        <v>169</v>
      </c>
      <c r="J85" s="11">
        <v>5</v>
      </c>
      <c r="K85" s="11">
        <v>1</v>
      </c>
      <c r="L85" s="11"/>
      <c r="M85" s="11">
        <v>25</v>
      </c>
      <c r="N85" s="11"/>
      <c r="O85" s="11"/>
      <c r="P85" s="11" t="s">
        <v>3</v>
      </c>
      <c r="Q85" s="11" t="s">
        <v>64</v>
      </c>
      <c r="R85" s="16"/>
    </row>
    <row r="86" spans="1:18" ht="48.75" customHeight="1" x14ac:dyDescent="0.3">
      <c r="A86" s="9" t="s">
        <v>36</v>
      </c>
      <c r="B86" s="12" t="s">
        <v>36</v>
      </c>
      <c r="C86" s="9" t="s">
        <v>109</v>
      </c>
      <c r="D86" s="9" t="s">
        <v>111</v>
      </c>
      <c r="E86" s="11"/>
      <c r="F86" s="9"/>
      <c r="G86" s="11"/>
      <c r="H86" s="12"/>
      <c r="I86" s="11" t="s">
        <v>169</v>
      </c>
      <c r="J86" s="11">
        <v>5</v>
      </c>
      <c r="K86" s="11">
        <v>1</v>
      </c>
      <c r="L86" s="11"/>
      <c r="M86" s="11">
        <v>19</v>
      </c>
      <c r="N86" s="11">
        <v>19</v>
      </c>
      <c r="O86" s="11"/>
      <c r="P86" s="11" t="s">
        <v>4</v>
      </c>
      <c r="Q86" s="11" t="s">
        <v>99</v>
      </c>
      <c r="R86" s="17"/>
    </row>
    <row r="87" spans="1:18" s="40" customFormat="1" ht="21" customHeight="1" x14ac:dyDescent="0.3">
      <c r="A87" s="2" t="s">
        <v>157</v>
      </c>
      <c r="B87" s="1"/>
      <c r="C87" s="69"/>
      <c r="D87" s="37"/>
      <c r="E87" s="38"/>
      <c r="F87" s="37"/>
      <c r="G87" s="38"/>
      <c r="H87" s="39"/>
      <c r="I87" s="38"/>
      <c r="J87" s="38"/>
      <c r="K87" s="38">
        <f>SUM(K85:K86)</f>
        <v>2</v>
      </c>
      <c r="L87" s="38"/>
      <c r="M87" s="38">
        <f>SUM(M85:M86)</f>
        <v>44</v>
      </c>
      <c r="N87" s="38">
        <f>SUM(N85:N86)</f>
        <v>19</v>
      </c>
      <c r="O87" s="38"/>
      <c r="P87" s="38"/>
      <c r="Q87" s="38"/>
      <c r="R87" s="38"/>
    </row>
    <row r="88" spans="1:18" ht="44.25" customHeight="1" x14ac:dyDescent="0.3">
      <c r="A88" s="9" t="s">
        <v>85</v>
      </c>
      <c r="B88" s="9" t="s">
        <v>85</v>
      </c>
      <c r="C88" s="9" t="s">
        <v>109</v>
      </c>
      <c r="D88" s="9"/>
      <c r="E88" s="11">
        <v>543020</v>
      </c>
      <c r="F88" s="9" t="s">
        <v>86</v>
      </c>
      <c r="G88" s="11">
        <v>5430201</v>
      </c>
      <c r="H88" s="12" t="s">
        <v>87</v>
      </c>
      <c r="I88" s="11" t="s">
        <v>169</v>
      </c>
      <c r="J88" s="11">
        <v>5</v>
      </c>
      <c r="K88" s="11">
        <v>1</v>
      </c>
      <c r="L88" s="11" t="s">
        <v>129</v>
      </c>
      <c r="M88" s="11">
        <v>19</v>
      </c>
      <c r="N88" s="11"/>
      <c r="O88" s="11">
        <v>19</v>
      </c>
      <c r="P88" s="11"/>
      <c r="Q88" s="11"/>
      <c r="R88" s="11"/>
    </row>
    <row r="89" spans="1:18" s="6" customFormat="1" ht="42" customHeight="1" x14ac:dyDescent="0.25">
      <c r="A89" s="9" t="s">
        <v>85</v>
      </c>
      <c r="B89" s="9" t="s">
        <v>85</v>
      </c>
      <c r="C89" s="9" t="s">
        <v>109</v>
      </c>
      <c r="D89" s="9"/>
      <c r="E89" s="11">
        <v>811070</v>
      </c>
      <c r="F89" s="9" t="s">
        <v>19</v>
      </c>
      <c r="G89" s="11">
        <v>8110701</v>
      </c>
      <c r="H89" s="12" t="s">
        <v>88</v>
      </c>
      <c r="I89" s="11" t="s">
        <v>169</v>
      </c>
      <c r="J89" s="11">
        <v>5</v>
      </c>
      <c r="K89" s="11">
        <v>1</v>
      </c>
      <c r="L89" s="11" t="s">
        <v>129</v>
      </c>
      <c r="M89" s="11">
        <v>18</v>
      </c>
      <c r="N89" s="11"/>
      <c r="O89" s="11"/>
      <c r="P89" s="11"/>
      <c r="Q89" s="11"/>
      <c r="R89" s="12" t="s">
        <v>172</v>
      </c>
    </row>
    <row r="90" spans="1:18" s="43" customFormat="1" ht="21" customHeight="1" x14ac:dyDescent="0.3">
      <c r="A90" s="2" t="s">
        <v>157</v>
      </c>
      <c r="B90" s="1"/>
      <c r="C90" s="69"/>
      <c r="D90" s="37"/>
      <c r="E90" s="38"/>
      <c r="F90" s="37"/>
      <c r="G90" s="38"/>
      <c r="H90" s="39"/>
      <c r="I90" s="38"/>
      <c r="J90" s="38"/>
      <c r="K90" s="38">
        <f>SUM(K88:K89)</f>
        <v>2</v>
      </c>
      <c r="L90" s="38"/>
      <c r="M90" s="38">
        <f>SUM(M88:M89)</f>
        <v>37</v>
      </c>
      <c r="N90" s="38"/>
      <c r="O90" s="38">
        <f>SUM(O88:O89)</f>
        <v>19</v>
      </c>
      <c r="P90" s="38"/>
      <c r="Q90" s="38"/>
      <c r="R90" s="38"/>
    </row>
    <row r="91" spans="1:18" s="6" customFormat="1" ht="40.5" customHeight="1" x14ac:dyDescent="0.25">
      <c r="A91" s="9" t="s">
        <v>85</v>
      </c>
      <c r="B91" s="9" t="s">
        <v>130</v>
      </c>
      <c r="C91" s="9" t="s">
        <v>153</v>
      </c>
      <c r="D91" s="9"/>
      <c r="E91" s="11">
        <v>543020</v>
      </c>
      <c r="F91" s="9" t="s">
        <v>86</v>
      </c>
      <c r="G91" s="11">
        <v>5430203</v>
      </c>
      <c r="H91" s="12" t="s">
        <v>131</v>
      </c>
      <c r="I91" s="11" t="s">
        <v>169</v>
      </c>
      <c r="J91" s="11">
        <v>3</v>
      </c>
      <c r="K91" s="11">
        <v>1</v>
      </c>
      <c r="L91" s="11" t="s">
        <v>21</v>
      </c>
      <c r="M91" s="11">
        <v>16</v>
      </c>
      <c r="N91" s="11"/>
      <c r="O91" s="11"/>
      <c r="P91" s="17"/>
      <c r="Q91" s="17"/>
      <c r="R91" s="12" t="s">
        <v>172</v>
      </c>
    </row>
    <row r="92" spans="1:18" s="43" customFormat="1" ht="21" customHeight="1" x14ac:dyDescent="0.3">
      <c r="A92" s="2" t="s">
        <v>157</v>
      </c>
      <c r="B92" s="1"/>
      <c r="C92" s="69"/>
      <c r="D92" s="37"/>
      <c r="E92" s="38"/>
      <c r="F92" s="37"/>
      <c r="G92" s="38"/>
      <c r="H92" s="39"/>
      <c r="I92" s="38"/>
      <c r="J92" s="38"/>
      <c r="K92" s="38">
        <f>SUM(K91)</f>
        <v>1</v>
      </c>
      <c r="L92" s="38"/>
      <c r="M92" s="38">
        <f>SUM(M91)</f>
        <v>16</v>
      </c>
      <c r="N92" s="38"/>
      <c r="O92" s="38"/>
      <c r="P92" s="38"/>
      <c r="Q92" s="38"/>
      <c r="R92" s="38"/>
    </row>
    <row r="93" spans="1:18" ht="42" customHeight="1" x14ac:dyDescent="0.3">
      <c r="A93" s="9" t="s">
        <v>89</v>
      </c>
      <c r="B93" s="9" t="s">
        <v>89</v>
      </c>
      <c r="C93" s="9" t="s">
        <v>90</v>
      </c>
      <c r="D93" s="9"/>
      <c r="E93" s="11">
        <v>482040</v>
      </c>
      <c r="F93" s="12" t="s">
        <v>43</v>
      </c>
      <c r="G93" s="11">
        <v>4820401</v>
      </c>
      <c r="H93" s="12" t="s">
        <v>44</v>
      </c>
      <c r="I93" s="11" t="s">
        <v>169</v>
      </c>
      <c r="J93" s="11">
        <v>5</v>
      </c>
      <c r="K93" s="11">
        <v>1</v>
      </c>
      <c r="L93" s="11" t="s">
        <v>17</v>
      </c>
      <c r="M93" s="11">
        <v>26</v>
      </c>
      <c r="N93" s="11"/>
      <c r="O93" s="11">
        <v>26</v>
      </c>
      <c r="P93" s="11"/>
      <c r="Q93" s="11"/>
      <c r="R93" s="9"/>
    </row>
    <row r="94" spans="1:18" ht="27.6" x14ac:dyDescent="0.3">
      <c r="A94" s="9" t="s">
        <v>89</v>
      </c>
      <c r="B94" s="9" t="s">
        <v>89</v>
      </c>
      <c r="C94" s="9" t="s">
        <v>90</v>
      </c>
      <c r="D94" s="12" t="s">
        <v>91</v>
      </c>
      <c r="E94" s="11"/>
      <c r="F94" s="9"/>
      <c r="G94" s="11"/>
      <c r="H94" s="12"/>
      <c r="I94" s="11" t="s">
        <v>169</v>
      </c>
      <c r="J94" s="11">
        <v>5</v>
      </c>
      <c r="K94" s="11">
        <v>1</v>
      </c>
      <c r="L94" s="11"/>
      <c r="M94" s="11">
        <v>26</v>
      </c>
      <c r="N94" s="11"/>
      <c r="O94" s="11"/>
      <c r="P94" s="11" t="s">
        <v>47</v>
      </c>
      <c r="Q94" s="11" t="s">
        <v>64</v>
      </c>
      <c r="R94" s="11"/>
    </row>
    <row r="95" spans="1:18" s="40" customFormat="1" ht="21" customHeight="1" x14ac:dyDescent="0.3">
      <c r="A95" s="2" t="s">
        <v>157</v>
      </c>
      <c r="B95" s="1"/>
      <c r="C95" s="69"/>
      <c r="D95" s="39"/>
      <c r="E95" s="38"/>
      <c r="F95" s="37"/>
      <c r="G95" s="38"/>
      <c r="H95" s="39"/>
      <c r="I95" s="38"/>
      <c r="J95" s="38"/>
      <c r="K95" s="38">
        <f>SUM(K93:K94)</f>
        <v>2</v>
      </c>
      <c r="L95" s="38"/>
      <c r="M95" s="38">
        <f>SUM(M93:M94)</f>
        <v>52</v>
      </c>
      <c r="N95" s="38"/>
      <c r="O95" s="38">
        <f>SUM(O93:O94)</f>
        <v>26</v>
      </c>
      <c r="P95" s="38"/>
      <c r="Q95" s="38"/>
      <c r="R95" s="38"/>
    </row>
    <row r="96" spans="1:18" ht="39.9" customHeight="1" x14ac:dyDescent="0.3">
      <c r="A96" s="9" t="s">
        <v>89</v>
      </c>
      <c r="B96" s="9" t="s">
        <v>92</v>
      </c>
      <c r="C96" s="9" t="s">
        <v>93</v>
      </c>
      <c r="D96" s="9" t="s">
        <v>77</v>
      </c>
      <c r="E96" s="11"/>
      <c r="F96" s="9"/>
      <c r="G96" s="11"/>
      <c r="H96" s="12"/>
      <c r="I96" s="11" t="s">
        <v>169</v>
      </c>
      <c r="J96" s="11">
        <v>5</v>
      </c>
      <c r="K96" s="11">
        <v>1</v>
      </c>
      <c r="L96" s="11"/>
      <c r="M96" s="11">
        <v>15</v>
      </c>
      <c r="N96" s="11">
        <v>15</v>
      </c>
      <c r="O96" s="11"/>
      <c r="P96" s="7" t="s">
        <v>78</v>
      </c>
      <c r="Q96" s="11" t="s">
        <v>42</v>
      </c>
      <c r="R96" s="9" t="s">
        <v>180</v>
      </c>
    </row>
    <row r="97" spans="1:18" s="40" customFormat="1" ht="21" customHeight="1" x14ac:dyDescent="0.3">
      <c r="A97" s="2" t="s">
        <v>157</v>
      </c>
      <c r="B97" s="1"/>
      <c r="C97" s="69"/>
      <c r="D97" s="37"/>
      <c r="E97" s="38"/>
      <c r="F97" s="37"/>
      <c r="G97" s="38"/>
      <c r="H97" s="39"/>
      <c r="I97" s="38"/>
      <c r="J97" s="38"/>
      <c r="K97" s="38">
        <f>SUM(K96)</f>
        <v>1</v>
      </c>
      <c r="L97" s="38"/>
      <c r="M97" s="38">
        <f>SUM(M96)</f>
        <v>15</v>
      </c>
      <c r="N97" s="38">
        <f>SUM(N96)</f>
        <v>15</v>
      </c>
      <c r="O97" s="38"/>
      <c r="P97" s="38"/>
      <c r="Q97" s="38"/>
      <c r="R97" s="37"/>
    </row>
    <row r="98" spans="1:18" ht="41.4" x14ac:dyDescent="0.3">
      <c r="A98" s="9" t="s">
        <v>89</v>
      </c>
      <c r="B98" s="9" t="s">
        <v>89</v>
      </c>
      <c r="C98" s="9" t="s">
        <v>135</v>
      </c>
      <c r="D98" s="9"/>
      <c r="E98" s="11">
        <v>811060</v>
      </c>
      <c r="F98" s="9" t="s">
        <v>126</v>
      </c>
      <c r="G98" s="11">
        <v>8110602</v>
      </c>
      <c r="H98" s="12" t="s">
        <v>141</v>
      </c>
      <c r="I98" s="11" t="s">
        <v>169</v>
      </c>
      <c r="J98" s="11">
        <v>5</v>
      </c>
      <c r="K98" s="11">
        <v>1</v>
      </c>
      <c r="L98" s="11" t="s">
        <v>61</v>
      </c>
      <c r="M98" s="11">
        <v>19</v>
      </c>
      <c r="N98" s="11"/>
      <c r="O98" s="11"/>
      <c r="P98" s="11"/>
      <c r="Q98" s="11"/>
      <c r="R98" s="12" t="s">
        <v>172</v>
      </c>
    </row>
    <row r="99" spans="1:18" ht="27.6" x14ac:dyDescent="0.3">
      <c r="A99" s="9" t="s">
        <v>89</v>
      </c>
      <c r="B99" s="9" t="s">
        <v>89</v>
      </c>
      <c r="C99" s="9" t="s">
        <v>135</v>
      </c>
      <c r="D99" s="9"/>
      <c r="E99" s="11">
        <v>811070</v>
      </c>
      <c r="F99" s="9" t="s">
        <v>19</v>
      </c>
      <c r="G99" s="11">
        <v>8110701</v>
      </c>
      <c r="H99" s="12" t="s">
        <v>20</v>
      </c>
      <c r="I99" s="11" t="s">
        <v>169</v>
      </c>
      <c r="J99" s="11">
        <v>5</v>
      </c>
      <c r="K99" s="11">
        <v>1</v>
      </c>
      <c r="L99" s="11" t="s">
        <v>132</v>
      </c>
      <c r="M99" s="11">
        <v>16</v>
      </c>
      <c r="N99" s="11"/>
      <c r="O99" s="11"/>
      <c r="P99" s="11"/>
      <c r="Q99" s="11"/>
      <c r="R99" s="12" t="s">
        <v>172</v>
      </c>
    </row>
    <row r="100" spans="1:18" s="40" customFormat="1" ht="21" customHeight="1" x14ac:dyDescent="0.3">
      <c r="A100" s="2" t="s">
        <v>157</v>
      </c>
      <c r="B100" s="1"/>
      <c r="C100" s="69"/>
      <c r="D100" s="37"/>
      <c r="E100" s="38"/>
      <c r="F100" s="37"/>
      <c r="G100" s="38"/>
      <c r="H100" s="39"/>
      <c r="I100" s="38"/>
      <c r="J100" s="38"/>
      <c r="K100" s="38">
        <f>SUM(K98:K99)</f>
        <v>2</v>
      </c>
      <c r="L100" s="38"/>
      <c r="M100" s="38">
        <f>SUM(M98:M99)</f>
        <v>35</v>
      </c>
      <c r="N100" s="38"/>
      <c r="O100" s="38"/>
      <c r="P100" s="38"/>
      <c r="Q100" s="38"/>
      <c r="R100" s="38"/>
    </row>
    <row r="101" spans="1:18" ht="32.25" customHeight="1" x14ac:dyDescent="0.3">
      <c r="A101" s="9" t="s">
        <v>89</v>
      </c>
      <c r="B101" s="9" t="s">
        <v>89</v>
      </c>
      <c r="C101" s="9" t="s">
        <v>136</v>
      </c>
      <c r="D101" s="9"/>
      <c r="E101" s="11">
        <v>481020</v>
      </c>
      <c r="F101" s="9" t="s">
        <v>66</v>
      </c>
      <c r="G101" s="11">
        <v>4810201</v>
      </c>
      <c r="H101" s="12" t="s">
        <v>67</v>
      </c>
      <c r="I101" s="11" t="s">
        <v>169</v>
      </c>
      <c r="J101" s="11">
        <v>5</v>
      </c>
      <c r="K101" s="11">
        <v>0.5</v>
      </c>
      <c r="L101" s="11" t="s">
        <v>17</v>
      </c>
      <c r="M101" s="11">
        <v>13</v>
      </c>
      <c r="N101" s="11"/>
      <c r="O101" s="11">
        <v>13</v>
      </c>
      <c r="P101" s="11"/>
      <c r="Q101" s="11"/>
      <c r="R101" s="11"/>
    </row>
    <row r="102" spans="1:18" ht="27.6" x14ac:dyDescent="0.3">
      <c r="A102" s="9" t="s">
        <v>89</v>
      </c>
      <c r="B102" s="9" t="s">
        <v>89</v>
      </c>
      <c r="C102" s="9" t="s">
        <v>136</v>
      </c>
      <c r="D102" s="9"/>
      <c r="E102" s="11">
        <v>522010</v>
      </c>
      <c r="F102" s="9" t="s">
        <v>70</v>
      </c>
      <c r="G102" s="11">
        <v>5220105</v>
      </c>
      <c r="H102" s="12" t="s">
        <v>94</v>
      </c>
      <c r="I102" s="11" t="s">
        <v>169</v>
      </c>
      <c r="J102" s="11">
        <v>5</v>
      </c>
      <c r="K102" s="11">
        <v>0.5</v>
      </c>
      <c r="L102" s="11" t="s">
        <v>17</v>
      </c>
      <c r="M102" s="11">
        <v>7</v>
      </c>
      <c r="N102" s="11"/>
      <c r="O102" s="11">
        <v>7</v>
      </c>
      <c r="P102" s="11"/>
      <c r="Q102" s="11"/>
      <c r="R102" s="12" t="s">
        <v>173</v>
      </c>
    </row>
    <row r="103" spans="1:18" ht="35.25" customHeight="1" x14ac:dyDescent="0.3">
      <c r="A103" s="9" t="s">
        <v>89</v>
      </c>
      <c r="B103" s="9" t="s">
        <v>89</v>
      </c>
      <c r="C103" s="9" t="s">
        <v>136</v>
      </c>
      <c r="D103" s="9"/>
      <c r="E103" s="11">
        <v>582010</v>
      </c>
      <c r="F103" s="9" t="s">
        <v>95</v>
      </c>
      <c r="G103" s="11">
        <v>5820104</v>
      </c>
      <c r="H103" s="12" t="s">
        <v>96</v>
      </c>
      <c r="I103" s="11" t="s">
        <v>170</v>
      </c>
      <c r="J103" s="11">
        <v>5</v>
      </c>
      <c r="K103" s="11">
        <v>0.5</v>
      </c>
      <c r="L103" s="11" t="s">
        <v>17</v>
      </c>
      <c r="M103" s="11">
        <v>9</v>
      </c>
      <c r="N103" s="11"/>
      <c r="O103" s="11">
        <v>9</v>
      </c>
      <c r="P103" s="11"/>
      <c r="Q103" s="11"/>
      <c r="R103" s="12" t="s">
        <v>172</v>
      </c>
    </row>
    <row r="104" spans="1:18" ht="45" customHeight="1" x14ac:dyDescent="0.3">
      <c r="A104" s="9" t="s">
        <v>89</v>
      </c>
      <c r="B104" s="9" t="s">
        <v>89</v>
      </c>
      <c r="C104" s="9" t="s">
        <v>136</v>
      </c>
      <c r="D104" s="9"/>
      <c r="E104" s="21">
        <v>525070</v>
      </c>
      <c r="F104" s="9" t="s">
        <v>97</v>
      </c>
      <c r="G104" s="11">
        <v>5250702</v>
      </c>
      <c r="H104" s="12" t="s">
        <v>137</v>
      </c>
      <c r="I104" s="11" t="s">
        <v>170</v>
      </c>
      <c r="J104" s="11">
        <v>5</v>
      </c>
      <c r="K104" s="11">
        <v>0.5</v>
      </c>
      <c r="L104" s="11" t="s">
        <v>17</v>
      </c>
      <c r="M104" s="11">
        <v>9</v>
      </c>
      <c r="N104" s="11"/>
      <c r="O104" s="11">
        <v>9</v>
      </c>
      <c r="P104" s="11"/>
      <c r="Q104" s="11"/>
      <c r="R104" s="12" t="s">
        <v>172</v>
      </c>
    </row>
    <row r="105" spans="1:18" s="40" customFormat="1" ht="21" customHeight="1" x14ac:dyDescent="0.3">
      <c r="A105" s="2" t="s">
        <v>157</v>
      </c>
      <c r="B105" s="1"/>
      <c r="C105" s="69"/>
      <c r="D105" s="37"/>
      <c r="E105" s="52"/>
      <c r="F105" s="37"/>
      <c r="G105" s="38"/>
      <c r="H105" s="39"/>
      <c r="I105" s="38"/>
      <c r="J105" s="38"/>
      <c r="K105" s="38">
        <f>SUM(K101:K104)</f>
        <v>2</v>
      </c>
      <c r="L105" s="38"/>
      <c r="M105" s="38">
        <f>SUM(M101:M104)</f>
        <v>38</v>
      </c>
      <c r="N105" s="38"/>
      <c r="O105" s="38">
        <f>SUM(O101:O104)</f>
        <v>38</v>
      </c>
      <c r="P105" s="38"/>
      <c r="Q105" s="38"/>
      <c r="R105" s="38"/>
    </row>
    <row r="106" spans="1:18" ht="35.25" customHeight="1" x14ac:dyDescent="0.3">
      <c r="A106" s="9" t="s">
        <v>98</v>
      </c>
      <c r="B106" s="9" t="s">
        <v>98</v>
      </c>
      <c r="C106" s="9" t="s">
        <v>136</v>
      </c>
      <c r="D106" s="9"/>
      <c r="E106" s="11">
        <v>524010</v>
      </c>
      <c r="F106" s="9" t="s">
        <v>139</v>
      </c>
      <c r="G106" s="11">
        <v>5240101</v>
      </c>
      <c r="H106" s="12" t="s">
        <v>138</v>
      </c>
      <c r="I106" s="11" t="s">
        <v>170</v>
      </c>
      <c r="J106" s="11">
        <v>5</v>
      </c>
      <c r="K106" s="11">
        <v>1</v>
      </c>
      <c r="L106" s="11" t="s">
        <v>17</v>
      </c>
      <c r="M106" s="11">
        <v>17</v>
      </c>
      <c r="N106" s="11"/>
      <c r="O106" s="11">
        <v>17</v>
      </c>
      <c r="P106" s="11"/>
      <c r="Q106" s="11"/>
      <c r="R106" s="19" t="s">
        <v>172</v>
      </c>
    </row>
    <row r="107" spans="1:18" s="40" customFormat="1" ht="21" customHeight="1" x14ac:dyDescent="0.3">
      <c r="A107" s="2" t="s">
        <v>157</v>
      </c>
      <c r="B107" s="1"/>
      <c r="C107" s="69"/>
      <c r="D107" s="37"/>
      <c r="E107" s="38"/>
      <c r="F107" s="37"/>
      <c r="G107" s="38"/>
      <c r="H107" s="39"/>
      <c r="I107" s="38"/>
      <c r="J107" s="38"/>
      <c r="K107" s="38">
        <f>SUM(K106)</f>
        <v>1</v>
      </c>
      <c r="L107" s="38"/>
      <c r="M107" s="38">
        <f>SUM(M106)</f>
        <v>17</v>
      </c>
      <c r="N107" s="38"/>
      <c r="O107" s="38">
        <f>SUM(O106)</f>
        <v>17</v>
      </c>
      <c r="P107" s="38"/>
      <c r="Q107" s="38"/>
      <c r="R107" s="37"/>
    </row>
    <row r="108" spans="1:18" ht="33.75" customHeight="1" x14ac:dyDescent="0.3">
      <c r="A108" s="9" t="s">
        <v>100</v>
      </c>
      <c r="B108" s="9" t="s">
        <v>100</v>
      </c>
      <c r="C108" s="9" t="s">
        <v>28</v>
      </c>
      <c r="D108" s="9"/>
      <c r="E108" s="11">
        <v>482010</v>
      </c>
      <c r="F108" s="9" t="s">
        <v>101</v>
      </c>
      <c r="G108" s="11">
        <v>4820101</v>
      </c>
      <c r="H108" s="12" t="s">
        <v>49</v>
      </c>
      <c r="I108" s="11" t="s">
        <v>169</v>
      </c>
      <c r="J108" s="11">
        <v>5</v>
      </c>
      <c r="K108" s="11">
        <v>1</v>
      </c>
      <c r="L108" s="11" t="s">
        <v>17</v>
      </c>
      <c r="M108" s="11">
        <v>25</v>
      </c>
      <c r="N108" s="11"/>
      <c r="O108" s="11">
        <v>25</v>
      </c>
      <c r="P108" s="11"/>
      <c r="Q108" s="11"/>
      <c r="R108" s="11"/>
    </row>
    <row r="109" spans="1:18" ht="45" customHeight="1" x14ac:dyDescent="0.3">
      <c r="A109" s="9" t="s">
        <v>100</v>
      </c>
      <c r="B109" s="9" t="s">
        <v>100</v>
      </c>
      <c r="C109" s="9" t="s">
        <v>28</v>
      </c>
      <c r="D109" s="9"/>
      <c r="E109" s="11">
        <v>762030</v>
      </c>
      <c r="F109" s="9" t="s">
        <v>163</v>
      </c>
      <c r="G109" s="11">
        <v>7620301</v>
      </c>
      <c r="H109" s="12" t="s">
        <v>164</v>
      </c>
      <c r="I109" s="11" t="s">
        <v>169</v>
      </c>
      <c r="J109" s="11">
        <v>5</v>
      </c>
      <c r="K109" s="11">
        <v>0.5</v>
      </c>
      <c r="L109" s="11" t="s">
        <v>17</v>
      </c>
      <c r="M109" s="11">
        <v>10</v>
      </c>
      <c r="N109" s="11"/>
      <c r="O109" s="11"/>
      <c r="P109" s="11"/>
      <c r="Q109" s="11"/>
      <c r="R109" s="12" t="s">
        <v>172</v>
      </c>
    </row>
    <row r="110" spans="1:18" ht="34.5" customHeight="1" x14ac:dyDescent="0.3">
      <c r="A110" s="9" t="s">
        <v>100</v>
      </c>
      <c r="B110" s="9" t="s">
        <v>100</v>
      </c>
      <c r="C110" s="9" t="s">
        <v>28</v>
      </c>
      <c r="D110" s="9"/>
      <c r="E110" s="11">
        <v>762020</v>
      </c>
      <c r="F110" s="9" t="s">
        <v>102</v>
      </c>
      <c r="G110" s="11">
        <v>7620201</v>
      </c>
      <c r="H110" s="12" t="s">
        <v>103</v>
      </c>
      <c r="I110" s="11" t="s">
        <v>169</v>
      </c>
      <c r="J110" s="11">
        <v>5</v>
      </c>
      <c r="K110" s="11">
        <v>0.5</v>
      </c>
      <c r="L110" s="11" t="s">
        <v>17</v>
      </c>
      <c r="M110" s="11">
        <v>5</v>
      </c>
      <c r="N110" s="11"/>
      <c r="O110" s="11"/>
      <c r="P110" s="11"/>
      <c r="Q110" s="11"/>
      <c r="R110" s="12" t="s">
        <v>172</v>
      </c>
    </row>
    <row r="111" spans="1:18" s="40" customFormat="1" ht="23.25" customHeight="1" x14ac:dyDescent="0.3">
      <c r="A111" s="2" t="s">
        <v>157</v>
      </c>
      <c r="B111" s="1"/>
      <c r="C111" s="69"/>
      <c r="D111" s="37"/>
      <c r="E111" s="38"/>
      <c r="F111" s="37"/>
      <c r="G111" s="38"/>
      <c r="H111" s="39"/>
      <c r="I111" s="38"/>
      <c r="J111" s="38"/>
      <c r="K111" s="38">
        <f>SUM(K108:K110)</f>
        <v>2</v>
      </c>
      <c r="L111" s="38"/>
      <c r="M111" s="38">
        <f>SUM(M108:M110)</f>
        <v>40</v>
      </c>
      <c r="N111" s="38"/>
      <c r="O111" s="38">
        <f>SUM(O108:O110)</f>
        <v>25</v>
      </c>
      <c r="P111" s="38"/>
      <c r="Q111" s="38"/>
      <c r="R111" s="38"/>
    </row>
    <row r="112" spans="1:18" ht="33.75" customHeight="1" x14ac:dyDescent="0.3">
      <c r="A112" s="9" t="s">
        <v>104</v>
      </c>
      <c r="B112" s="9" t="s">
        <v>105</v>
      </c>
      <c r="C112" s="9" t="s">
        <v>154</v>
      </c>
      <c r="D112" s="9" t="s">
        <v>106</v>
      </c>
      <c r="E112" s="11"/>
      <c r="F112" s="9"/>
      <c r="G112" s="11"/>
      <c r="H112" s="12"/>
      <c r="I112" s="11" t="s">
        <v>169</v>
      </c>
      <c r="J112" s="11">
        <v>5</v>
      </c>
      <c r="K112" s="11">
        <v>1</v>
      </c>
      <c r="L112" s="11"/>
      <c r="M112" s="8">
        <v>19</v>
      </c>
      <c r="N112" s="11">
        <v>19</v>
      </c>
      <c r="O112" s="11"/>
      <c r="P112" s="11" t="s">
        <v>22</v>
      </c>
      <c r="Q112" s="11" t="s">
        <v>23</v>
      </c>
      <c r="R112" s="11"/>
    </row>
    <row r="113" spans="1:18" ht="36" customHeight="1" x14ac:dyDescent="0.3">
      <c r="A113" s="9" t="s">
        <v>104</v>
      </c>
      <c r="B113" s="20" t="s">
        <v>105</v>
      </c>
      <c r="C113" s="9" t="s">
        <v>154</v>
      </c>
      <c r="D113" s="9"/>
      <c r="E113" s="11">
        <v>811070</v>
      </c>
      <c r="F113" s="9" t="s">
        <v>19</v>
      </c>
      <c r="G113" s="11">
        <v>8110701</v>
      </c>
      <c r="H113" s="12" t="s">
        <v>88</v>
      </c>
      <c r="I113" s="11" t="s">
        <v>169</v>
      </c>
      <c r="J113" s="11">
        <v>5</v>
      </c>
      <c r="K113" s="11">
        <v>1</v>
      </c>
      <c r="L113" s="11" t="s">
        <v>129</v>
      </c>
      <c r="M113" s="11">
        <v>17</v>
      </c>
      <c r="N113" s="11"/>
      <c r="O113" s="11"/>
      <c r="P113" s="11"/>
      <c r="Q113" s="11"/>
      <c r="R113" s="12" t="s">
        <v>172</v>
      </c>
    </row>
    <row r="114" spans="1:18" s="40" customFormat="1" ht="21" customHeight="1" x14ac:dyDescent="0.3">
      <c r="A114" s="2" t="s">
        <v>157</v>
      </c>
      <c r="B114" s="1"/>
      <c r="C114" s="69"/>
      <c r="D114" s="37"/>
      <c r="E114" s="38"/>
      <c r="F114" s="37"/>
      <c r="G114" s="38"/>
      <c r="H114" s="39"/>
      <c r="I114" s="38"/>
      <c r="J114" s="38"/>
      <c r="K114" s="38">
        <f>SUM(K112:K113)</f>
        <v>2</v>
      </c>
      <c r="L114" s="38"/>
      <c r="M114" s="38">
        <f>SUM(M112:M113)</f>
        <v>36</v>
      </c>
      <c r="N114" s="38">
        <f>SUM(N112:N113)</f>
        <v>19</v>
      </c>
      <c r="O114" s="38"/>
      <c r="P114" s="38"/>
      <c r="Q114" s="38"/>
      <c r="R114" s="38"/>
    </row>
    <row r="115" spans="1:18" ht="39.9" customHeight="1" x14ac:dyDescent="0.3">
      <c r="A115" s="9" t="s">
        <v>107</v>
      </c>
      <c r="B115" s="9" t="s">
        <v>107</v>
      </c>
      <c r="C115" s="9" t="s">
        <v>108</v>
      </c>
      <c r="D115" s="9"/>
      <c r="E115" s="11">
        <v>482020</v>
      </c>
      <c r="F115" s="9" t="s">
        <v>162</v>
      </c>
      <c r="G115" s="11">
        <v>4820201</v>
      </c>
      <c r="H115" s="12" t="s">
        <v>49</v>
      </c>
      <c r="I115" s="11" t="s">
        <v>169</v>
      </c>
      <c r="J115" s="11">
        <v>5</v>
      </c>
      <c r="K115" s="11">
        <v>0.5</v>
      </c>
      <c r="L115" s="11" t="s">
        <v>17</v>
      </c>
      <c r="M115" s="11">
        <v>9</v>
      </c>
      <c r="N115" s="11"/>
      <c r="O115" s="11">
        <v>9</v>
      </c>
      <c r="P115" s="11"/>
      <c r="Q115" s="11"/>
      <c r="R115" s="11"/>
    </row>
    <row r="116" spans="1:18" ht="37.5" customHeight="1" x14ac:dyDescent="0.3">
      <c r="A116" s="9" t="s">
        <v>107</v>
      </c>
      <c r="B116" s="9" t="s">
        <v>107</v>
      </c>
      <c r="C116" s="9" t="s">
        <v>108</v>
      </c>
      <c r="D116" s="9"/>
      <c r="E116" s="11">
        <v>811070</v>
      </c>
      <c r="F116" s="9" t="s">
        <v>19</v>
      </c>
      <c r="G116" s="11">
        <v>8110701</v>
      </c>
      <c r="H116" s="12" t="s">
        <v>20</v>
      </c>
      <c r="I116" s="11" t="s">
        <v>169</v>
      </c>
      <c r="J116" s="11">
        <v>5</v>
      </c>
      <c r="K116" s="11">
        <v>0.5</v>
      </c>
      <c r="L116" s="11" t="s">
        <v>21</v>
      </c>
      <c r="M116" s="11">
        <v>13</v>
      </c>
      <c r="N116" s="11"/>
      <c r="O116" s="11"/>
      <c r="P116" s="11"/>
      <c r="Q116" s="11"/>
      <c r="R116" s="12" t="s">
        <v>172</v>
      </c>
    </row>
    <row r="117" spans="1:18" s="43" customFormat="1" ht="22.5" customHeight="1" x14ac:dyDescent="0.3">
      <c r="A117" s="98" t="s">
        <v>157</v>
      </c>
      <c r="B117" s="98"/>
      <c r="C117" s="98"/>
      <c r="D117" s="41"/>
      <c r="E117" s="38"/>
      <c r="F117" s="41"/>
      <c r="G117" s="38"/>
      <c r="H117" s="41"/>
      <c r="I117" s="42"/>
      <c r="J117" s="42"/>
      <c r="K117" s="42">
        <f>SUM(K115:K116)</f>
        <v>1</v>
      </c>
      <c r="L117" s="42"/>
      <c r="M117" s="42">
        <f>SUM(M115:M116)</f>
        <v>22</v>
      </c>
      <c r="N117" s="42"/>
      <c r="O117" s="42">
        <f>SUM(O115:O116)</f>
        <v>9</v>
      </c>
      <c r="P117" s="42"/>
      <c r="Q117" s="42"/>
      <c r="R117" s="42"/>
    </row>
    <row r="118" spans="1:18" s="36" customFormat="1" ht="26.25" customHeight="1" x14ac:dyDescent="0.3">
      <c r="A118" s="99" t="s">
        <v>158</v>
      </c>
      <c r="B118" s="99"/>
      <c r="C118" s="99"/>
      <c r="D118" s="31"/>
      <c r="E118" s="32"/>
      <c r="F118" s="31"/>
      <c r="G118" s="33"/>
      <c r="H118" s="33"/>
      <c r="I118" s="33"/>
      <c r="J118" s="33"/>
      <c r="K118" s="33">
        <f>SUM(K105,K107,K111,K117,K114,K100,K97,K95,K92,K90,K87,K84,K78,K75,K73,K71,K68,K65,K63,K59,K56,K54,K51,K49,K43,K39,K36,K31,K25,K23,K20,K18,K14)</f>
        <v>61</v>
      </c>
      <c r="L118" s="33"/>
      <c r="M118" s="33">
        <f>SUM(M105,M107,M111,M117,M114,M100,M97,M95,M92,M90,M87,M84,M78,M75,M73,M71,M68,M65,M63,M59,M56,M54,M51,M49,M43,M39,M36,M31,M25,M23,M20,M18,M14)</f>
        <v>1320</v>
      </c>
      <c r="N118" s="33">
        <f>SUM(N105,N107,N111,N117,N114,N100,N97,N95,N92,N90,N87,N84,N78,N75,N73,N71,N68,N65,N63,N59,N56,N54,N51,N49,N43,N39,N36,N31,N25,N23,N20,N18,N14)</f>
        <v>178</v>
      </c>
      <c r="O118" s="33">
        <f>SUM(O105,O107,O111,O117,O114,O100,O97,O95,O92,O90,O87,O84,O78,O75,O73,O71,O68,O65,O63,O59,O56,O54,O51,O49,O43,O39,O36,O31,O25,O23,O20,O18,O14)</f>
        <v>647</v>
      </c>
      <c r="P118" s="34"/>
      <c r="Q118" s="35"/>
      <c r="R118" s="31"/>
    </row>
    <row r="119" spans="1:18" ht="24.75" customHeight="1" x14ac:dyDescent="0.3">
      <c r="A119" s="63"/>
      <c r="B119" s="63"/>
      <c r="C119" s="63"/>
      <c r="D119" s="63"/>
      <c r="E119" s="64"/>
      <c r="F119" s="63"/>
      <c r="G119" s="64"/>
      <c r="H119" s="63"/>
    </row>
    <row r="120" spans="1:18" s="67" customFormat="1" ht="51" customHeight="1" x14ac:dyDescent="0.3">
      <c r="A120" s="101" t="s">
        <v>189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1:18" ht="18" x14ac:dyDescent="0.3">
      <c r="A121" s="100" t="s">
        <v>190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ht="12" customHeight="1" x14ac:dyDescent="0.35">
      <c r="A122" s="50"/>
      <c r="B122" s="50"/>
      <c r="C122" s="50"/>
      <c r="D122" s="50"/>
      <c r="E122" s="50"/>
      <c r="F122" s="50"/>
      <c r="G122" s="50"/>
      <c r="H122" s="50"/>
      <c r="I122" s="51"/>
      <c r="J122" s="51"/>
      <c r="K122" s="51"/>
      <c r="L122" s="51"/>
      <c r="M122" s="51"/>
      <c r="N122" s="51"/>
      <c r="O122" s="51"/>
      <c r="P122" s="65"/>
      <c r="Q122" s="65"/>
    </row>
    <row r="123" spans="1:18" ht="18" x14ac:dyDescent="0.3">
      <c r="A123" s="97" t="s">
        <v>185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1:18" x14ac:dyDescent="0.3">
      <c r="A124" s="6"/>
      <c r="B124" s="6"/>
      <c r="C124" s="6"/>
      <c r="D124" s="6"/>
      <c r="E124" s="66"/>
      <c r="F124" s="6"/>
      <c r="G124" s="66"/>
      <c r="H124" s="6"/>
    </row>
    <row r="125" spans="1:18" x14ac:dyDescent="0.3">
      <c r="A125" s="6"/>
      <c r="B125" s="6"/>
      <c r="C125" s="6"/>
      <c r="D125" s="6"/>
      <c r="E125" s="66"/>
      <c r="F125" s="6"/>
      <c r="G125" s="66"/>
      <c r="H125" s="6"/>
    </row>
    <row r="126" spans="1:18" x14ac:dyDescent="0.3">
      <c r="A126" s="6"/>
    </row>
    <row r="128" spans="1:18" x14ac:dyDescent="0.3">
      <c r="B128" s="3"/>
      <c r="C128" s="3"/>
      <c r="D128" s="3"/>
      <c r="F128" s="3"/>
      <c r="H128" s="3"/>
    </row>
    <row r="129" spans="1:15" x14ac:dyDescent="0.3">
      <c r="A129" s="3"/>
      <c r="B129" s="3"/>
      <c r="C129" s="3"/>
      <c r="D129" s="3"/>
      <c r="F129" s="3"/>
      <c r="H129" s="3"/>
    </row>
    <row r="130" spans="1:15" x14ac:dyDescent="0.3">
      <c r="A130" s="3"/>
      <c r="B130" s="3"/>
      <c r="C130" s="3"/>
      <c r="D130" s="3"/>
      <c r="F130" s="3"/>
      <c r="H130" s="3"/>
    </row>
    <row r="131" spans="1:15" x14ac:dyDescent="0.3">
      <c r="A131" s="3"/>
      <c r="B131" s="3"/>
      <c r="C131" s="3"/>
      <c r="D131" s="3"/>
      <c r="F131" s="3"/>
      <c r="H131" s="3"/>
    </row>
    <row r="132" spans="1:15" x14ac:dyDescent="0.3">
      <c r="A132" s="3"/>
      <c r="B132" s="3"/>
      <c r="C132" s="3"/>
      <c r="D132" s="3"/>
      <c r="F132" s="3"/>
      <c r="H132" s="3"/>
    </row>
    <row r="133" spans="1:15" x14ac:dyDescent="0.3">
      <c r="A133" s="3"/>
      <c r="B133" s="3"/>
      <c r="C133" s="3"/>
      <c r="D133" s="3"/>
      <c r="F133" s="3"/>
      <c r="H133" s="3"/>
    </row>
    <row r="134" spans="1:15" x14ac:dyDescent="0.3">
      <c r="A134" s="3"/>
      <c r="B134" s="3"/>
      <c r="C134" s="3"/>
      <c r="D134" s="3"/>
      <c r="F134" s="3"/>
      <c r="H134" s="3"/>
    </row>
    <row r="135" spans="1:15" x14ac:dyDescent="0.3">
      <c r="A135" s="3"/>
      <c r="B135" s="3"/>
      <c r="C135" s="3"/>
      <c r="D135" s="3"/>
      <c r="F135" s="3"/>
      <c r="H135" s="3"/>
    </row>
    <row r="136" spans="1:15" x14ac:dyDescent="0.3">
      <c r="A136" s="3"/>
      <c r="B136" s="3"/>
      <c r="C136" s="3"/>
      <c r="D136" s="3"/>
      <c r="F136" s="3"/>
      <c r="H136" s="3"/>
    </row>
    <row r="137" spans="1:15" x14ac:dyDescent="0.3">
      <c r="A137" s="3"/>
      <c r="B137" s="3"/>
      <c r="C137" s="3"/>
      <c r="D137" s="3"/>
      <c r="F137" s="3"/>
      <c r="H137" s="3"/>
    </row>
    <row r="138" spans="1:15" x14ac:dyDescent="0.3">
      <c r="A138" s="3"/>
    </row>
    <row r="139" spans="1:15" ht="17.2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 ht="17.25" customHeight="1" x14ac:dyDescent="0.3">
      <c r="A140" s="3"/>
    </row>
    <row r="154" customFormat="1" ht="15.75" customHeight="1" x14ac:dyDescent="0.3"/>
  </sheetData>
  <mergeCells count="62">
    <mergeCell ref="A107:C107"/>
    <mergeCell ref="A78:C78"/>
    <mergeCell ref="A90:C90"/>
    <mergeCell ref="A92:C92"/>
    <mergeCell ref="A95:C95"/>
    <mergeCell ref="A97:C97"/>
    <mergeCell ref="A100:C100"/>
    <mergeCell ref="A105:C105"/>
    <mergeCell ref="A123:Q123"/>
    <mergeCell ref="A111:C111"/>
    <mergeCell ref="A114:C114"/>
    <mergeCell ref="A117:C117"/>
    <mergeCell ref="A118:C118"/>
    <mergeCell ref="A121:R121"/>
    <mergeCell ref="A120:R120"/>
    <mergeCell ref="A59:C59"/>
    <mergeCell ref="A84:C84"/>
    <mergeCell ref="A87:C87"/>
    <mergeCell ref="A63:C63"/>
    <mergeCell ref="A65:C65"/>
    <mergeCell ref="A68:C68"/>
    <mergeCell ref="A71:C71"/>
    <mergeCell ref="A73:C73"/>
    <mergeCell ref="A75:C75"/>
    <mergeCell ref="A2:R2"/>
    <mergeCell ref="A1:R1"/>
    <mergeCell ref="B7:B10"/>
    <mergeCell ref="C7:C10"/>
    <mergeCell ref="I7:I10"/>
    <mergeCell ref="J7:J10"/>
    <mergeCell ref="K7:K10"/>
    <mergeCell ref="M7:M10"/>
    <mergeCell ref="P7:Q8"/>
    <mergeCell ref="A7:A10"/>
    <mergeCell ref="L7:L10"/>
    <mergeCell ref="P9:P10"/>
    <mergeCell ref="D7:D10"/>
    <mergeCell ref="E7:E10"/>
    <mergeCell ref="F7:F10"/>
    <mergeCell ref="G7:G10"/>
    <mergeCell ref="A3:R3"/>
    <mergeCell ref="H7:H10"/>
    <mergeCell ref="R7:R10"/>
    <mergeCell ref="A14:C14"/>
    <mergeCell ref="A18:C18"/>
    <mergeCell ref="O7:O10"/>
    <mergeCell ref="N7:N10"/>
    <mergeCell ref="Q9:Q10"/>
    <mergeCell ref="A4:R4"/>
    <mergeCell ref="A5:R5"/>
    <mergeCell ref="A6:R6"/>
    <mergeCell ref="A20:C20"/>
    <mergeCell ref="A23:C23"/>
    <mergeCell ref="A25:C25"/>
    <mergeCell ref="A31:C31"/>
    <mergeCell ref="A36:C36"/>
    <mergeCell ref="A56:C56"/>
    <mergeCell ref="A39:C39"/>
    <mergeCell ref="A43:C43"/>
    <mergeCell ref="A49:C49"/>
    <mergeCell ref="A51:C51"/>
    <mergeCell ref="A54:C54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1'!Област_печат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P. Panayotova</dc:creator>
  <cp:lastModifiedBy>603123: СУ "Васил Левски" - Роман</cp:lastModifiedBy>
  <cp:lastPrinted>2024-09-13T12:51:11Z</cp:lastPrinted>
  <dcterms:created xsi:type="dcterms:W3CDTF">2017-01-03T12:43:05Z</dcterms:created>
  <dcterms:modified xsi:type="dcterms:W3CDTF">2024-09-16T10:14:07Z</dcterms:modified>
</cp:coreProperties>
</file>